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11355"/>
  </bookViews>
  <sheets>
    <sheet name="Cennik przewozy MPA" sheetId="1" r:id="rId1"/>
  </sheets>
  <definedNames>
    <definedName name="_xlnm.Print_Area" localSheetId="0">'Cennik przewozy MPA'!$B$1:$Q$38</definedName>
  </definedNames>
  <calcPr calcId="125725"/>
</workbook>
</file>

<file path=xl/calcChain.xml><?xml version="1.0" encoding="utf-8"?>
<calcChain xmlns="http://schemas.openxmlformats.org/spreadsheetml/2006/main">
  <c r="G35" i="1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P22"/>
  <c r="Q22" s="1"/>
  <c r="N22"/>
  <c r="M22"/>
  <c r="K22"/>
  <c r="J22"/>
  <c r="H22"/>
  <c r="G22"/>
  <c r="Q21"/>
  <c r="P21"/>
  <c r="N21"/>
  <c r="M21"/>
  <c r="K21"/>
  <c r="J21"/>
  <c r="H21"/>
  <c r="G21"/>
  <c r="Q20"/>
  <c r="P20"/>
  <c r="N20"/>
  <c r="M20"/>
  <c r="K20"/>
  <c r="J20"/>
  <c r="H20"/>
  <c r="G20"/>
  <c r="Q19"/>
  <c r="P19"/>
  <c r="N19"/>
  <c r="M19"/>
  <c r="K19"/>
  <c r="J19"/>
  <c r="H19"/>
  <c r="G19"/>
  <c r="Q18"/>
  <c r="P18"/>
  <c r="N18"/>
  <c r="M18"/>
  <c r="K18"/>
  <c r="J18"/>
  <c r="H18"/>
  <c r="G18"/>
  <c r="Q17"/>
  <c r="P17"/>
  <c r="N17"/>
  <c r="M17"/>
  <c r="K17"/>
  <c r="J17"/>
  <c r="G17"/>
  <c r="H17" s="1"/>
  <c r="P16"/>
  <c r="Q16" s="1"/>
  <c r="M16"/>
  <c r="N16" s="1"/>
  <c r="J16"/>
  <c r="K16" s="1"/>
  <c r="H16"/>
  <c r="G16"/>
  <c r="P15"/>
  <c r="Q15" s="1"/>
  <c r="M15"/>
  <c r="N15" s="1"/>
  <c r="J15"/>
  <c r="K15" s="1"/>
  <c r="H15"/>
  <c r="G15"/>
  <c r="Q14"/>
  <c r="P14"/>
  <c r="N14"/>
  <c r="M14"/>
  <c r="K14"/>
  <c r="J14"/>
  <c r="H14"/>
  <c r="G14"/>
  <c r="O7"/>
  <c r="P7" s="1"/>
  <c r="L7"/>
  <c r="M7" s="1"/>
  <c r="I7"/>
  <c r="J7" s="1"/>
  <c r="F7"/>
  <c r="G7" s="1"/>
  <c r="O6"/>
  <c r="P6" s="1"/>
  <c r="L6"/>
  <c r="M6" s="1"/>
  <c r="I6"/>
  <c r="J6" s="1"/>
  <c r="F6"/>
  <c r="G6" s="1"/>
  <c r="O5"/>
  <c r="P5" s="1"/>
  <c r="L5"/>
  <c r="M5" s="1"/>
  <c r="J5"/>
  <c r="I5"/>
  <c r="G5"/>
  <c r="F5"/>
</calcChain>
</file>

<file path=xl/sharedStrings.xml><?xml version="1.0" encoding="utf-8"?>
<sst xmlns="http://schemas.openxmlformats.org/spreadsheetml/2006/main" count="99" uniqueCount="35">
  <si>
    <r>
      <t xml:space="preserve">PRZEWOZY LOKALNE  </t>
    </r>
    <r>
      <rPr>
        <sz val="11"/>
        <color indexed="30"/>
        <rFont val="Czcionka tekstu podstawowego"/>
        <charset val="238"/>
      </rPr>
      <t xml:space="preserve"> (ryczałt godzinowy)</t>
    </r>
  </si>
  <si>
    <t>Typ autokaru</t>
  </si>
  <si>
    <t>Symbol autokaru</t>
  </si>
  <si>
    <t>TYP RYCZAŁTU</t>
  </si>
  <si>
    <t>do 2 godzin i max 80 km</t>
  </si>
  <si>
    <t>do 4 godzin i max 150 km</t>
  </si>
  <si>
    <t>stawka za dodatkową godzinę</t>
  </si>
  <si>
    <t>cena jednostkowa netto</t>
  </si>
  <si>
    <t>VAT 8%</t>
  </si>
  <si>
    <t xml:space="preserve">cena jednostkowa brutto </t>
  </si>
  <si>
    <t>AUTOKAR 18 osobowy</t>
  </si>
  <si>
    <t>A1</t>
  </si>
  <si>
    <t>AUTOKAR 33 osobowy</t>
  </si>
  <si>
    <t>A2</t>
  </si>
  <si>
    <t>AUTOKAR 48-55 os.</t>
  </si>
  <si>
    <t>A3</t>
  </si>
  <si>
    <r>
      <t xml:space="preserve">PRZEWOZY KRAJOWE </t>
    </r>
    <r>
      <rPr>
        <sz val="11"/>
        <color indexed="30"/>
        <rFont val="Czcionka tekstu podstawowego"/>
        <charset val="238"/>
      </rPr>
      <t>(stawka za kilometr)</t>
    </r>
  </si>
  <si>
    <t xml:space="preserve">WARIANT B1: z dyspozycją autokaru </t>
  </si>
  <si>
    <t xml:space="preserve">Długość trasy </t>
  </si>
  <si>
    <t xml:space="preserve">Ilość dni </t>
  </si>
  <si>
    <t>1 dzień</t>
  </si>
  <si>
    <t xml:space="preserve">2 dni </t>
  </si>
  <si>
    <t>3 dni</t>
  </si>
  <si>
    <t>powyżej 3 dni</t>
  </si>
  <si>
    <t>do 600 km</t>
  </si>
  <si>
    <t xml:space="preserve"> 18 osobowy</t>
  </si>
  <si>
    <t>33 osobowy</t>
  </si>
  <si>
    <t>48-55 osobowy</t>
  </si>
  <si>
    <t>do 1000 km</t>
  </si>
  <si>
    <t>powyżej 1000 km</t>
  </si>
  <si>
    <t>WARIANT B2:    bez potrzeby korzystania z autokaru w miejscu pobytu docelowego - wyjzad powyżej 3 dni</t>
  </si>
  <si>
    <t>Wyjazd powyżej 3 dni</t>
  </si>
  <si>
    <t>Uwagi:</t>
  </si>
  <si>
    <t>* Długość trasy liczona z siedziby zamawiającego (Trójmiasto) wraz z przejechanymi kilometrami w miejscu pobytu docelowego</t>
  </si>
  <si>
    <t>do 8 godzin i max 300 km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</si>
</sst>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rgb="FF0070C0"/>
      <name val="Czcionka tekstu podstawowego"/>
      <charset val="238"/>
    </font>
    <font>
      <sz val="11"/>
      <color indexed="30"/>
      <name val="Czcionka tekstu podstawowego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Czcionka tekstu podstawowego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9"/>
      <color rgb="FFFF0000"/>
      <name val="Czcionka tekstu podstawowego"/>
      <charset val="238"/>
    </font>
    <font>
      <i/>
      <sz val="11"/>
      <color rgb="FFFF0000"/>
      <name val="Czcionka tekstu podstawowego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Czcionka tekstu podstawowego"/>
      <charset val="238"/>
    </font>
    <font>
      <u/>
      <sz val="11"/>
      <color rgb="FFFF0000"/>
      <name val="Czcionka tekstu podstawowego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0" tint="-4.9989318521683403E-2"/>
        <bgColor indexed="9"/>
      </pattern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gradientFill degree="90">
        <stop position="0">
          <color theme="0"/>
        </stop>
        <stop position="1">
          <color theme="9" tint="0.80001220740379042"/>
        </stop>
      </gradient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1"/>
    <xf numFmtId="0" fontId="8" fillId="3" borderId="5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9" xfId="1" applyFont="1" applyFill="1" applyBorder="1" applyAlignment="1">
      <alignment vertical="center" wrapText="1"/>
    </xf>
    <xf numFmtId="0" fontId="8" fillId="4" borderId="5" xfId="1" applyFont="1" applyFill="1" applyBorder="1" applyAlignment="1">
      <alignment vertical="center" wrapText="1"/>
    </xf>
    <xf numFmtId="0" fontId="8" fillId="4" borderId="6" xfId="1" applyFont="1" applyFill="1" applyBorder="1" applyAlignment="1">
      <alignment vertical="center" wrapText="1"/>
    </xf>
    <xf numFmtId="0" fontId="8" fillId="4" borderId="9" xfId="1" applyFont="1" applyFill="1" applyBorder="1" applyAlignment="1">
      <alignment vertical="center" wrapText="1"/>
    </xf>
    <xf numFmtId="0" fontId="8" fillId="5" borderId="5" xfId="1" applyFont="1" applyFill="1" applyBorder="1" applyAlignment="1">
      <alignment vertical="center" wrapText="1"/>
    </xf>
    <xf numFmtId="0" fontId="8" fillId="5" borderId="6" xfId="1" applyFont="1" applyFill="1" applyBorder="1" applyAlignment="1">
      <alignment vertical="center" wrapText="1"/>
    </xf>
    <xf numFmtId="0" fontId="8" fillId="5" borderId="9" xfId="1" applyFont="1" applyFill="1" applyBorder="1" applyAlignment="1">
      <alignment vertical="center" wrapText="1"/>
    </xf>
    <xf numFmtId="0" fontId="8" fillId="6" borderId="5" xfId="1" applyFont="1" applyFill="1" applyBorder="1" applyAlignment="1">
      <alignment vertical="center" wrapText="1"/>
    </xf>
    <xf numFmtId="0" fontId="8" fillId="6" borderId="6" xfId="1" applyFont="1" applyFill="1" applyBorder="1" applyAlignment="1">
      <alignment vertical="center" wrapText="1"/>
    </xf>
    <xf numFmtId="0" fontId="8" fillId="6" borderId="9" xfId="1" applyFont="1" applyFill="1" applyBorder="1" applyAlignment="1">
      <alignment vertical="center" wrapText="1"/>
    </xf>
    <xf numFmtId="0" fontId="1" fillId="7" borderId="5" xfId="1" applyFill="1" applyBorder="1" applyAlignment="1">
      <alignment horizontal="center" vertical="center"/>
    </xf>
    <xf numFmtId="0" fontId="9" fillId="7" borderId="6" xfId="1" applyFont="1" applyFill="1" applyBorder="1" applyAlignment="1">
      <alignment vertical="center"/>
    </xf>
    <xf numFmtId="0" fontId="9" fillId="7" borderId="7" xfId="1" applyFont="1" applyFill="1" applyBorder="1" applyAlignment="1">
      <alignment horizontal="center" vertical="center"/>
    </xf>
    <xf numFmtId="4" fontId="10" fillId="8" borderId="5" xfId="1" applyNumberFormat="1" applyFont="1" applyFill="1" applyBorder="1" applyAlignment="1">
      <alignment horizontal="center" vertical="center"/>
    </xf>
    <xf numFmtId="4" fontId="10" fillId="8" borderId="6" xfId="1" applyNumberFormat="1" applyFont="1" applyFill="1" applyBorder="1" applyAlignment="1">
      <alignment horizontal="center" vertical="center"/>
    </xf>
    <xf numFmtId="4" fontId="7" fillId="8" borderId="9" xfId="1" applyNumberFormat="1" applyFont="1" applyFill="1" applyBorder="1" applyAlignment="1">
      <alignment vertical="center"/>
    </xf>
    <xf numFmtId="4" fontId="10" fillId="9" borderId="5" xfId="1" applyNumberFormat="1" applyFont="1" applyFill="1" applyBorder="1" applyAlignment="1">
      <alignment vertical="center"/>
    </xf>
    <xf numFmtId="4" fontId="10" fillId="9" borderId="6" xfId="1" applyNumberFormat="1" applyFont="1" applyFill="1" applyBorder="1" applyAlignment="1">
      <alignment vertical="center"/>
    </xf>
    <xf numFmtId="4" fontId="7" fillId="9" borderId="9" xfId="1" applyNumberFormat="1" applyFont="1" applyFill="1" applyBorder="1" applyAlignment="1">
      <alignment vertical="center"/>
    </xf>
    <xf numFmtId="4" fontId="10" fillId="10" borderId="5" xfId="1" applyNumberFormat="1" applyFont="1" applyFill="1" applyBorder="1" applyAlignment="1">
      <alignment vertical="center"/>
    </xf>
    <xf numFmtId="4" fontId="10" fillId="10" borderId="6" xfId="1" applyNumberFormat="1" applyFont="1" applyFill="1" applyBorder="1" applyAlignment="1">
      <alignment vertical="center"/>
    </xf>
    <xf numFmtId="4" fontId="7" fillId="10" borderId="9" xfId="1" applyNumberFormat="1" applyFont="1" applyFill="1" applyBorder="1" applyAlignment="1">
      <alignment vertical="center"/>
    </xf>
    <xf numFmtId="4" fontId="10" fillId="11" borderId="5" xfId="1" applyNumberFormat="1" applyFont="1" applyFill="1" applyBorder="1" applyAlignment="1">
      <alignment vertical="center"/>
    </xf>
    <xf numFmtId="4" fontId="10" fillId="11" borderId="6" xfId="1" applyNumberFormat="1" applyFont="1" applyFill="1" applyBorder="1" applyAlignment="1">
      <alignment vertical="center"/>
    </xf>
    <xf numFmtId="4" fontId="11" fillId="11" borderId="9" xfId="1" applyNumberFormat="1" applyFont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9" fillId="12" borderId="6" xfId="1" applyFont="1" applyFill="1" applyBorder="1" applyAlignment="1">
      <alignment vertical="center"/>
    </xf>
    <xf numFmtId="0" fontId="9" fillId="12" borderId="7" xfId="1" applyFont="1" applyFill="1" applyBorder="1" applyAlignment="1">
      <alignment horizontal="center" vertical="center"/>
    </xf>
    <xf numFmtId="2" fontId="1" fillId="0" borderId="0" xfId="1" applyNumberFormat="1"/>
    <xf numFmtId="0" fontId="1" fillId="13" borderId="10" xfId="1" applyFill="1" applyBorder="1" applyAlignment="1">
      <alignment horizontal="center" vertical="center"/>
    </xf>
    <xf numFmtId="0" fontId="9" fillId="13" borderId="11" xfId="1" applyFont="1" applyFill="1" applyBorder="1" applyAlignment="1">
      <alignment vertical="center"/>
    </xf>
    <xf numFmtId="0" fontId="9" fillId="13" borderId="12" xfId="1" applyFont="1" applyFill="1" applyBorder="1" applyAlignment="1">
      <alignment horizontal="center" vertical="center"/>
    </xf>
    <xf numFmtId="4" fontId="10" fillId="8" borderId="10" xfId="1" applyNumberFormat="1" applyFont="1" applyFill="1" applyBorder="1" applyAlignment="1">
      <alignment horizontal="center" vertical="center"/>
    </xf>
    <xf numFmtId="4" fontId="10" fillId="8" borderId="11" xfId="1" applyNumberFormat="1" applyFont="1" applyFill="1" applyBorder="1" applyAlignment="1">
      <alignment horizontal="center" vertical="center"/>
    </xf>
    <xf numFmtId="4" fontId="7" fillId="8" borderId="13" xfId="1" applyNumberFormat="1" applyFont="1" applyFill="1" applyBorder="1" applyAlignment="1">
      <alignment vertical="center"/>
    </xf>
    <xf numFmtId="4" fontId="10" fillId="9" borderId="10" xfId="1" applyNumberFormat="1" applyFont="1" applyFill="1" applyBorder="1" applyAlignment="1">
      <alignment vertical="center"/>
    </xf>
    <xf numFmtId="4" fontId="10" fillId="9" borderId="11" xfId="1" applyNumberFormat="1" applyFont="1" applyFill="1" applyBorder="1" applyAlignment="1">
      <alignment vertical="center"/>
    </xf>
    <xf numFmtId="4" fontId="7" fillId="9" borderId="13" xfId="1" applyNumberFormat="1" applyFont="1" applyFill="1" applyBorder="1" applyAlignment="1">
      <alignment vertical="center"/>
    </xf>
    <xf numFmtId="4" fontId="10" fillId="10" borderId="10" xfId="1" applyNumberFormat="1" applyFont="1" applyFill="1" applyBorder="1" applyAlignment="1">
      <alignment vertical="center"/>
    </xf>
    <xf numFmtId="4" fontId="10" fillId="10" borderId="11" xfId="1" applyNumberFormat="1" applyFont="1" applyFill="1" applyBorder="1" applyAlignment="1">
      <alignment vertical="center"/>
    </xf>
    <xf numFmtId="4" fontId="7" fillId="10" borderId="13" xfId="1" applyNumberFormat="1" applyFont="1" applyFill="1" applyBorder="1" applyAlignment="1">
      <alignment vertical="center"/>
    </xf>
    <xf numFmtId="4" fontId="10" fillId="11" borderId="10" xfId="1" applyNumberFormat="1" applyFont="1" applyFill="1" applyBorder="1" applyAlignment="1">
      <alignment vertical="center"/>
    </xf>
    <xf numFmtId="4" fontId="10" fillId="11" borderId="11" xfId="1" applyNumberFormat="1" applyFont="1" applyFill="1" applyBorder="1" applyAlignment="1">
      <alignment vertical="center"/>
    </xf>
    <xf numFmtId="4" fontId="11" fillId="11" borderId="13" xfId="1" applyNumberFormat="1" applyFont="1" applyFill="1" applyBorder="1" applyAlignment="1">
      <alignment vertical="center"/>
    </xf>
    <xf numFmtId="0" fontId="3" fillId="0" borderId="0" xfId="1" applyFont="1"/>
    <xf numFmtId="0" fontId="9" fillId="7" borderId="21" xfId="1" applyFont="1" applyFill="1" applyBorder="1" applyAlignment="1">
      <alignment horizontal="center" vertical="center"/>
    </xf>
    <xf numFmtId="2" fontId="10" fillId="7" borderId="6" xfId="1" applyNumberFormat="1" applyFont="1" applyFill="1" applyBorder="1" applyAlignment="1">
      <alignment vertical="center"/>
    </xf>
    <xf numFmtId="4" fontId="11" fillId="7" borderId="6" xfId="1" applyNumberFormat="1" applyFont="1" applyFill="1" applyBorder="1" applyAlignment="1">
      <alignment vertical="center"/>
    </xf>
    <xf numFmtId="2" fontId="13" fillId="7" borderId="6" xfId="1" applyNumberFormat="1" applyFont="1" applyFill="1" applyBorder="1" applyAlignment="1">
      <alignment vertical="center"/>
    </xf>
    <xf numFmtId="2" fontId="11" fillId="7" borderId="6" xfId="1" applyNumberFormat="1" applyFont="1" applyFill="1" applyBorder="1" applyAlignment="1">
      <alignment vertical="center"/>
    </xf>
    <xf numFmtId="2" fontId="11" fillId="7" borderId="9" xfId="1" applyNumberFormat="1" applyFont="1" applyFill="1" applyBorder="1" applyAlignment="1">
      <alignment vertical="center"/>
    </xf>
    <xf numFmtId="0" fontId="9" fillId="12" borderId="6" xfId="1" applyFont="1" applyFill="1" applyBorder="1" applyAlignment="1">
      <alignment horizontal="center" vertical="center"/>
    </xf>
    <xf numFmtId="2" fontId="10" fillId="12" borderId="6" xfId="1" applyNumberFormat="1" applyFont="1" applyFill="1" applyBorder="1" applyAlignment="1">
      <alignment vertical="center"/>
    </xf>
    <xf numFmtId="2" fontId="13" fillId="12" borderId="6" xfId="1" applyNumberFormat="1" applyFont="1" applyFill="1" applyBorder="1" applyAlignment="1">
      <alignment vertical="center"/>
    </xf>
    <xf numFmtId="0" fontId="9" fillId="13" borderId="11" xfId="1" applyFont="1" applyFill="1" applyBorder="1" applyAlignment="1">
      <alignment horizontal="center" vertical="center"/>
    </xf>
    <xf numFmtId="2" fontId="10" fillId="13" borderId="11" xfId="1" applyNumberFormat="1" applyFont="1" applyFill="1" applyBorder="1" applyAlignment="1">
      <alignment vertical="center"/>
    </xf>
    <xf numFmtId="2" fontId="10" fillId="7" borderId="11" xfId="1" applyNumberFormat="1" applyFont="1" applyFill="1" applyBorder="1" applyAlignment="1">
      <alignment vertical="center"/>
    </xf>
    <xf numFmtId="4" fontId="11" fillId="7" borderId="11" xfId="1" applyNumberFormat="1" applyFont="1" applyFill="1" applyBorder="1" applyAlignment="1">
      <alignment vertical="center"/>
    </xf>
    <xf numFmtId="2" fontId="13" fillId="13" borderId="11" xfId="1" applyNumberFormat="1" applyFont="1" applyFill="1" applyBorder="1" applyAlignment="1">
      <alignment vertical="center"/>
    </xf>
    <xf numFmtId="2" fontId="13" fillId="7" borderId="11" xfId="1" applyNumberFormat="1" applyFont="1" applyFill="1" applyBorder="1" applyAlignment="1">
      <alignment vertical="center"/>
    </xf>
    <xf numFmtId="2" fontId="11" fillId="7" borderId="11" xfId="1" applyNumberFormat="1" applyFont="1" applyFill="1" applyBorder="1" applyAlignment="1">
      <alignment vertical="center"/>
    </xf>
    <xf numFmtId="2" fontId="11" fillId="7" borderId="13" xfId="1" applyNumberFormat="1" applyFont="1" applyFill="1" applyBorder="1" applyAlignment="1">
      <alignment vertical="center"/>
    </xf>
    <xf numFmtId="0" fontId="9" fillId="7" borderId="2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vertical="center"/>
    </xf>
    <xf numFmtId="2" fontId="10" fillId="7" borderId="2" xfId="1" applyNumberFormat="1" applyFont="1" applyFill="1" applyBorder="1" applyAlignment="1">
      <alignment vertical="center"/>
    </xf>
    <xf numFmtId="4" fontId="11" fillId="7" borderId="2" xfId="1" applyNumberFormat="1" applyFont="1" applyFill="1" applyBorder="1" applyAlignment="1">
      <alignment vertical="center"/>
    </xf>
    <xf numFmtId="2" fontId="13" fillId="7" borderId="2" xfId="1" applyNumberFormat="1" applyFont="1" applyFill="1" applyBorder="1" applyAlignment="1">
      <alignment vertical="center"/>
    </xf>
    <xf numFmtId="2" fontId="11" fillId="7" borderId="2" xfId="1" applyNumberFormat="1" applyFont="1" applyFill="1" applyBorder="1" applyAlignment="1">
      <alignment vertical="center"/>
    </xf>
    <xf numFmtId="2" fontId="11" fillId="7" borderId="8" xfId="1" applyNumberFormat="1" applyFont="1" applyFill="1" applyBorder="1" applyAlignment="1">
      <alignment vertical="center"/>
    </xf>
    <xf numFmtId="0" fontId="14" fillId="0" borderId="0" xfId="1" applyFont="1"/>
    <xf numFmtId="0" fontId="1" fillId="0" borderId="0" xfId="1" applyBorder="1"/>
    <xf numFmtId="0" fontId="8" fillId="6" borderId="11" xfId="1" applyFont="1" applyFill="1" applyBorder="1" applyAlignment="1">
      <alignment vertical="center" wrapText="1"/>
    </xf>
    <xf numFmtId="0" fontId="8" fillId="6" borderId="13" xfId="1" applyFont="1" applyFill="1" applyBorder="1" applyAlignment="1">
      <alignment vertical="center" wrapText="1"/>
    </xf>
    <xf numFmtId="0" fontId="15" fillId="7" borderId="2" xfId="1" applyFont="1" applyFill="1" applyBorder="1" applyAlignment="1">
      <alignment horizontal="center" vertical="center"/>
    </xf>
    <xf numFmtId="0" fontId="15" fillId="7" borderId="2" xfId="1" applyFont="1" applyFill="1" applyBorder="1" applyAlignment="1">
      <alignment vertical="center"/>
    </xf>
    <xf numFmtId="4" fontId="16" fillId="7" borderId="14" xfId="1" applyNumberFormat="1" applyFont="1" applyFill="1" applyBorder="1" applyAlignment="1">
      <alignment vertical="center"/>
    </xf>
    <xf numFmtId="4" fontId="12" fillId="7" borderId="8" xfId="2" applyNumberFormat="1" applyFont="1" applyFill="1" applyBorder="1" applyAlignment="1">
      <alignment vertical="center"/>
    </xf>
    <xf numFmtId="0" fontId="15" fillId="12" borderId="6" xfId="1" applyFont="1" applyFill="1" applyBorder="1" applyAlignment="1">
      <alignment horizontal="center" vertical="center"/>
    </xf>
    <xf numFmtId="0" fontId="15" fillId="12" borderId="6" xfId="1" applyFont="1" applyFill="1" applyBorder="1" applyAlignment="1">
      <alignment vertical="center"/>
    </xf>
    <xf numFmtId="4" fontId="16" fillId="12" borderId="7" xfId="1" applyNumberFormat="1" applyFont="1" applyFill="1" applyBorder="1" applyAlignment="1">
      <alignment vertical="center"/>
    </xf>
    <xf numFmtId="4" fontId="16" fillId="7" borderId="7" xfId="1" applyNumberFormat="1" applyFont="1" applyFill="1" applyBorder="1" applyAlignment="1">
      <alignment vertical="center"/>
    </xf>
    <xf numFmtId="4" fontId="12" fillId="7" borderId="9" xfId="2" applyNumberFormat="1" applyFont="1" applyFill="1" applyBorder="1" applyAlignment="1">
      <alignment vertical="center"/>
    </xf>
    <xf numFmtId="0" fontId="15" fillId="13" borderId="11" xfId="1" applyFont="1" applyFill="1" applyBorder="1" applyAlignment="1">
      <alignment horizontal="center" vertical="center"/>
    </xf>
    <xf numFmtId="0" fontId="15" fillId="13" borderId="11" xfId="1" applyFont="1" applyFill="1" applyBorder="1" applyAlignment="1">
      <alignment vertical="center"/>
    </xf>
    <xf numFmtId="4" fontId="16" fillId="13" borderId="12" xfId="1" applyNumberFormat="1" applyFont="1" applyFill="1" applyBorder="1" applyAlignment="1">
      <alignment vertical="center"/>
    </xf>
    <xf numFmtId="4" fontId="16" fillId="7" borderId="12" xfId="1" applyNumberFormat="1" applyFont="1" applyFill="1" applyBorder="1" applyAlignment="1">
      <alignment vertical="center"/>
    </xf>
    <xf numFmtId="4" fontId="12" fillId="7" borderId="13" xfId="2" applyNumberFormat="1" applyFont="1" applyFill="1" applyBorder="1" applyAlignment="1">
      <alignment vertical="center"/>
    </xf>
    <xf numFmtId="0" fontId="18" fillId="0" borderId="0" xfId="1" applyFont="1" applyBorder="1"/>
    <xf numFmtId="0" fontId="1" fillId="0" borderId="0" xfId="1" applyAlignment="1">
      <alignment horizontal="right"/>
    </xf>
    <xf numFmtId="0" fontId="2" fillId="0" borderId="0" xfId="1" applyFont="1"/>
    <xf numFmtId="0" fontId="0" fillId="0" borderId="0" xfId="1" applyFont="1"/>
    <xf numFmtId="4" fontId="1" fillId="0" borderId="0" xfId="1" applyNumberFormat="1"/>
    <xf numFmtId="4" fontId="1" fillId="0" borderId="0" xfId="1" applyNumberFormat="1" applyAlignment="1">
      <alignment vertical="top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 wrapText="1"/>
    </xf>
    <xf numFmtId="2" fontId="12" fillId="0" borderId="0" xfId="1" applyNumberFormat="1" applyFont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16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2" fontId="7" fillId="6" borderId="1" xfId="1" applyNumberFormat="1" applyFont="1" applyFill="1" applyBorder="1" applyAlignment="1">
      <alignment horizontal="center" vertical="center" wrapText="1"/>
    </xf>
    <xf numFmtId="2" fontId="7" fillId="6" borderId="2" xfId="1" applyNumberFormat="1" applyFont="1" applyFill="1" applyBorder="1" applyAlignment="1">
      <alignment horizontal="center" vertical="center" wrapText="1"/>
    </xf>
    <xf numFmtId="2" fontId="7" fillId="6" borderId="8" xfId="1" applyNumberFormat="1" applyFont="1" applyFill="1" applyBorder="1" applyAlignment="1">
      <alignment horizontal="center" vertical="center" wrapText="1"/>
    </xf>
    <xf numFmtId="4" fontId="12" fillId="9" borderId="13" xfId="2" applyNumberFormat="1" applyFont="1" applyFill="1" applyBorder="1" applyAlignment="1">
      <alignment vertical="center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vertical="top"/>
    </xf>
    <xf numFmtId="4" fontId="1" fillId="0" borderId="0" xfId="1" applyNumberFormat="1" applyFill="1" applyAlignment="1">
      <alignment vertical="top"/>
    </xf>
    <xf numFmtId="2" fontId="2" fillId="0" borderId="0" xfId="1" applyNumberFormat="1" applyFont="1" applyFill="1" applyAlignment="1">
      <alignment vertical="top"/>
    </xf>
    <xf numFmtId="2" fontId="11" fillId="9" borderId="6" xfId="1" applyNumberFormat="1" applyFont="1" applyFill="1" applyBorder="1" applyAlignment="1">
      <alignment vertical="center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"/>
  <sheetViews>
    <sheetView showGridLines="0" tabSelected="1" topLeftCell="A16" zoomScaleNormal="100" zoomScaleSheetLayoutView="90" workbookViewId="0">
      <selection activeCell="K4" sqref="K4"/>
    </sheetView>
  </sheetViews>
  <sheetFormatPr defaultRowHeight="14.25"/>
  <cols>
    <col min="1" max="1" width="1.125" style="1" customWidth="1"/>
    <col min="2" max="2" width="4.125" style="1" customWidth="1"/>
    <col min="3" max="3" width="17.5" style="1" customWidth="1"/>
    <col min="4" max="4" width="6.75" style="1" customWidth="1"/>
    <col min="5" max="5" width="12.125" style="1" customWidth="1"/>
    <col min="6" max="6" width="9.875" style="1" customWidth="1"/>
    <col min="7" max="7" width="10.375" style="1" customWidth="1"/>
    <col min="8" max="8" width="10.25" style="1" customWidth="1"/>
    <col min="9" max="9" width="10" style="1" customWidth="1"/>
    <col min="10" max="10" width="10.25" style="1" customWidth="1"/>
    <col min="11" max="11" width="9.875" style="1" customWidth="1"/>
    <col min="12" max="12" width="10.125" style="1" customWidth="1"/>
    <col min="13" max="13" width="10" style="1" customWidth="1"/>
    <col min="14" max="14" width="10.125" style="1" customWidth="1"/>
    <col min="15" max="15" width="9" style="1"/>
    <col min="16" max="16" width="10.125" style="1" customWidth="1"/>
    <col min="17" max="16384" width="9" style="1"/>
  </cols>
  <sheetData>
    <row r="1" spans="2:18" ht="24.75" customHeight="1" thickBot="1">
      <c r="B1" s="132" t="s">
        <v>0</v>
      </c>
      <c r="C1" s="132"/>
      <c r="D1" s="132"/>
      <c r="E1" s="132"/>
      <c r="F1" s="132"/>
      <c r="G1" s="132"/>
      <c r="H1" s="132"/>
    </row>
    <row r="2" spans="2:18" ht="24" customHeight="1" thickBot="1">
      <c r="B2" s="133" t="s">
        <v>1</v>
      </c>
      <c r="C2" s="134"/>
      <c r="D2" s="137" t="s">
        <v>2</v>
      </c>
      <c r="E2" s="139" t="s">
        <v>3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/>
    </row>
    <row r="3" spans="2:18" ht="33.75" customHeight="1">
      <c r="B3" s="135"/>
      <c r="C3" s="136"/>
      <c r="D3" s="138"/>
      <c r="E3" s="141" t="s">
        <v>4</v>
      </c>
      <c r="F3" s="142"/>
      <c r="G3" s="143"/>
      <c r="H3" s="144" t="s">
        <v>5</v>
      </c>
      <c r="I3" s="145"/>
      <c r="J3" s="146"/>
      <c r="K3" s="147" t="s">
        <v>34</v>
      </c>
      <c r="L3" s="148"/>
      <c r="M3" s="149"/>
      <c r="N3" s="150" t="s">
        <v>6</v>
      </c>
      <c r="O3" s="151"/>
      <c r="P3" s="152"/>
    </row>
    <row r="4" spans="2:18" ht="23.25" customHeight="1">
      <c r="B4" s="135"/>
      <c r="C4" s="136"/>
      <c r="D4" s="138"/>
      <c r="E4" s="2" t="s">
        <v>7</v>
      </c>
      <c r="F4" s="3" t="s">
        <v>8</v>
      </c>
      <c r="G4" s="4" t="s">
        <v>9</v>
      </c>
      <c r="H4" s="5" t="s">
        <v>7</v>
      </c>
      <c r="I4" s="6" t="s">
        <v>8</v>
      </c>
      <c r="J4" s="7" t="s">
        <v>9</v>
      </c>
      <c r="K4" s="8" t="s">
        <v>7</v>
      </c>
      <c r="L4" s="9" t="s">
        <v>8</v>
      </c>
      <c r="M4" s="10" t="s">
        <v>9</v>
      </c>
      <c r="N4" s="11" t="s">
        <v>7</v>
      </c>
      <c r="O4" s="12" t="s">
        <v>8</v>
      </c>
      <c r="P4" s="13" t="s">
        <v>9</v>
      </c>
    </row>
    <row r="5" spans="2:18" ht="29.25" customHeight="1">
      <c r="B5" s="14">
        <v>1</v>
      </c>
      <c r="C5" s="15" t="s">
        <v>10</v>
      </c>
      <c r="D5" s="16" t="s">
        <v>11</v>
      </c>
      <c r="E5" s="17">
        <v>300</v>
      </c>
      <c r="F5" s="18">
        <f>E5*0.08</f>
        <v>24</v>
      </c>
      <c r="G5" s="19">
        <f>E5+F5</f>
        <v>324</v>
      </c>
      <c r="H5" s="20">
        <v>400</v>
      </c>
      <c r="I5" s="21">
        <f>H5*0.08</f>
        <v>32</v>
      </c>
      <c r="J5" s="22">
        <f>H5+I5</f>
        <v>432</v>
      </c>
      <c r="K5" s="23">
        <v>700</v>
      </c>
      <c r="L5" s="24">
        <f>K5*0.08</f>
        <v>56</v>
      </c>
      <c r="M5" s="25">
        <f>L5+K5</f>
        <v>756</v>
      </c>
      <c r="N5" s="26">
        <v>100</v>
      </c>
      <c r="O5" s="27">
        <f>N5*0.08</f>
        <v>8</v>
      </c>
      <c r="P5" s="28">
        <f>N5+O5</f>
        <v>108</v>
      </c>
    </row>
    <row r="6" spans="2:18" ht="25.5" customHeight="1">
      <c r="B6" s="29">
        <v>2</v>
      </c>
      <c r="C6" s="30" t="s">
        <v>12</v>
      </c>
      <c r="D6" s="31" t="s">
        <v>13</v>
      </c>
      <c r="E6" s="17">
        <v>400</v>
      </c>
      <c r="F6" s="18">
        <f t="shared" ref="F6:F7" si="0">E6*0.08</f>
        <v>32</v>
      </c>
      <c r="G6" s="19">
        <f t="shared" ref="G6:G7" si="1">E6+F6</f>
        <v>432</v>
      </c>
      <c r="H6" s="20">
        <v>500</v>
      </c>
      <c r="I6" s="21">
        <f t="shared" ref="I6:I7" si="2">H6*0.08</f>
        <v>40</v>
      </c>
      <c r="J6" s="22">
        <f t="shared" ref="J6:J7" si="3">H6+I6</f>
        <v>540</v>
      </c>
      <c r="K6" s="23">
        <v>800</v>
      </c>
      <c r="L6" s="24">
        <f t="shared" ref="L6:L7" si="4">K6*0.08</f>
        <v>64</v>
      </c>
      <c r="M6" s="25">
        <f t="shared" ref="M6:M7" si="5">L6+K6</f>
        <v>864</v>
      </c>
      <c r="N6" s="26">
        <v>120</v>
      </c>
      <c r="O6" s="27">
        <f t="shared" ref="O6:O7" si="6">N6*0.08</f>
        <v>9.6</v>
      </c>
      <c r="P6" s="28">
        <f t="shared" ref="P6:P7" si="7">N6+O6</f>
        <v>129.6</v>
      </c>
      <c r="Q6" s="32"/>
    </row>
    <row r="7" spans="2:18" ht="25.5" customHeight="1" thickBot="1">
      <c r="B7" s="33">
        <v>3</v>
      </c>
      <c r="C7" s="34" t="s">
        <v>14</v>
      </c>
      <c r="D7" s="35" t="s">
        <v>15</v>
      </c>
      <c r="E7" s="36">
        <v>500</v>
      </c>
      <c r="F7" s="37">
        <f t="shared" si="0"/>
        <v>40</v>
      </c>
      <c r="G7" s="38">
        <f t="shared" si="1"/>
        <v>540</v>
      </c>
      <c r="H7" s="39">
        <v>650</v>
      </c>
      <c r="I7" s="40">
        <f t="shared" si="2"/>
        <v>52</v>
      </c>
      <c r="J7" s="41">
        <f t="shared" si="3"/>
        <v>702</v>
      </c>
      <c r="K7" s="42">
        <v>1100</v>
      </c>
      <c r="L7" s="43">
        <f t="shared" si="4"/>
        <v>88</v>
      </c>
      <c r="M7" s="44">
        <f t="shared" si="5"/>
        <v>1188</v>
      </c>
      <c r="N7" s="45">
        <v>130</v>
      </c>
      <c r="O7" s="46">
        <f t="shared" si="6"/>
        <v>10.4</v>
      </c>
      <c r="P7" s="47">
        <f t="shared" si="7"/>
        <v>140.4</v>
      </c>
      <c r="R7" s="32"/>
    </row>
    <row r="8" spans="2:18" ht="13.5" customHeight="1">
      <c r="F8" s="94"/>
      <c r="G8" s="95"/>
      <c r="I8" s="94"/>
      <c r="J8" s="95"/>
      <c r="L8" s="94"/>
      <c r="M8" s="95"/>
      <c r="N8" s="32"/>
      <c r="O8" s="94"/>
      <c r="P8" s="95"/>
    </row>
    <row r="9" spans="2:18" ht="29.25" customHeight="1">
      <c r="B9" s="48" t="s">
        <v>16</v>
      </c>
    </row>
    <row r="10" spans="2:18" ht="30" customHeight="1" thickBot="1">
      <c r="B10" s="117" t="s">
        <v>17</v>
      </c>
      <c r="C10" s="117"/>
      <c r="D10" s="117"/>
      <c r="E10" s="117"/>
      <c r="F10" s="117"/>
      <c r="G10" s="117"/>
      <c r="H10" s="117"/>
      <c r="I10" s="117"/>
    </row>
    <row r="11" spans="2:18" ht="29.25" customHeight="1">
      <c r="B11" s="108" t="s">
        <v>18</v>
      </c>
      <c r="C11" s="109"/>
      <c r="D11" s="120" t="s">
        <v>2</v>
      </c>
      <c r="E11" s="109" t="s">
        <v>1</v>
      </c>
      <c r="F11" s="123" t="s">
        <v>19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5"/>
    </row>
    <row r="12" spans="2:18" ht="21" customHeight="1">
      <c r="B12" s="118"/>
      <c r="C12" s="119"/>
      <c r="D12" s="121"/>
      <c r="E12" s="119"/>
      <c r="F12" s="126" t="s">
        <v>20</v>
      </c>
      <c r="G12" s="127"/>
      <c r="H12" s="128"/>
      <c r="I12" s="126" t="s">
        <v>21</v>
      </c>
      <c r="J12" s="127"/>
      <c r="K12" s="128"/>
      <c r="L12" s="126" t="s">
        <v>22</v>
      </c>
      <c r="M12" s="127"/>
      <c r="N12" s="128"/>
      <c r="O12" s="129" t="s">
        <v>23</v>
      </c>
      <c r="P12" s="130"/>
      <c r="Q12" s="131"/>
    </row>
    <row r="13" spans="2:18" ht="20.25" customHeight="1">
      <c r="B13" s="118"/>
      <c r="C13" s="119"/>
      <c r="D13" s="122"/>
      <c r="E13" s="119"/>
      <c r="F13" s="3" t="s">
        <v>7</v>
      </c>
      <c r="G13" s="3" t="s">
        <v>8</v>
      </c>
      <c r="H13" s="3" t="s">
        <v>9</v>
      </c>
      <c r="I13" s="6" t="s">
        <v>7</v>
      </c>
      <c r="J13" s="6" t="s">
        <v>8</v>
      </c>
      <c r="K13" s="6" t="s">
        <v>9</v>
      </c>
      <c r="L13" s="9" t="s">
        <v>7</v>
      </c>
      <c r="M13" s="9" t="s">
        <v>8</v>
      </c>
      <c r="N13" s="9" t="s">
        <v>9</v>
      </c>
      <c r="O13" s="12" t="s">
        <v>7</v>
      </c>
      <c r="P13" s="12" t="s">
        <v>8</v>
      </c>
      <c r="Q13" s="13" t="s">
        <v>9</v>
      </c>
    </row>
    <row r="14" spans="2:18" ht="27" customHeight="1">
      <c r="B14" s="98">
        <v>1</v>
      </c>
      <c r="C14" s="101" t="s">
        <v>24</v>
      </c>
      <c r="D14" s="49" t="s">
        <v>11</v>
      </c>
      <c r="E14" s="15" t="s">
        <v>25</v>
      </c>
      <c r="F14" s="50">
        <v>2.2999999999999998</v>
      </c>
      <c r="G14" s="50">
        <f>F14*0.08</f>
        <v>0.184</v>
      </c>
      <c r="H14" s="51">
        <f>G14+F14</f>
        <v>2.484</v>
      </c>
      <c r="I14" s="52">
        <v>2.4</v>
      </c>
      <c r="J14" s="52">
        <f>I14*0.08</f>
        <v>0.192</v>
      </c>
      <c r="K14" s="53">
        <f>I14+J14</f>
        <v>2.5920000000000001</v>
      </c>
      <c r="L14" s="52">
        <v>3.5</v>
      </c>
      <c r="M14" s="52">
        <f>L14*0.08</f>
        <v>0.28000000000000003</v>
      </c>
      <c r="N14" s="53">
        <f>M14+L14</f>
        <v>3.7800000000000002</v>
      </c>
      <c r="O14" s="52">
        <v>4</v>
      </c>
      <c r="P14" s="52">
        <f>O14*0.08</f>
        <v>0.32</v>
      </c>
      <c r="Q14" s="54">
        <f>P14+O14</f>
        <v>4.32</v>
      </c>
    </row>
    <row r="15" spans="2:18" ht="27" customHeight="1">
      <c r="B15" s="98"/>
      <c r="C15" s="101"/>
      <c r="D15" s="55" t="s">
        <v>13</v>
      </c>
      <c r="E15" s="30" t="s">
        <v>26</v>
      </c>
      <c r="F15" s="56">
        <v>2.8</v>
      </c>
      <c r="G15" s="50">
        <f t="shared" ref="G15:G22" si="8">F15*0.08</f>
        <v>0.22399999999999998</v>
      </c>
      <c r="H15" s="51">
        <f t="shared" ref="H15:H22" si="9">G15+F15</f>
        <v>3.024</v>
      </c>
      <c r="I15" s="57">
        <v>3.2</v>
      </c>
      <c r="J15" s="52">
        <f t="shared" ref="J15:J22" si="10">I15*0.08</f>
        <v>0.25600000000000001</v>
      </c>
      <c r="K15" s="53">
        <f t="shared" ref="K15:K22" si="11">I15+J15</f>
        <v>3.4560000000000004</v>
      </c>
      <c r="L15" s="57">
        <v>4.2</v>
      </c>
      <c r="M15" s="52">
        <f t="shared" ref="M15:M22" si="12">L15*0.08</f>
        <v>0.33600000000000002</v>
      </c>
      <c r="N15" s="158">
        <f t="shared" ref="N15:N22" si="13">M15+L15</f>
        <v>4.5360000000000005</v>
      </c>
      <c r="O15" s="57">
        <v>5</v>
      </c>
      <c r="P15" s="52">
        <f t="shared" ref="P15:P22" si="14">O15*0.08</f>
        <v>0.4</v>
      </c>
      <c r="Q15" s="54">
        <f t="shared" ref="Q15:Q22" si="15">P15+O15</f>
        <v>5.4</v>
      </c>
    </row>
    <row r="16" spans="2:18" ht="27" customHeight="1" thickBot="1">
      <c r="B16" s="99"/>
      <c r="C16" s="102"/>
      <c r="D16" s="58" t="s">
        <v>15</v>
      </c>
      <c r="E16" s="34" t="s">
        <v>27</v>
      </c>
      <c r="F16" s="59">
        <v>4.3</v>
      </c>
      <c r="G16" s="60">
        <f t="shared" si="8"/>
        <v>0.34399999999999997</v>
      </c>
      <c r="H16" s="61">
        <f t="shared" si="9"/>
        <v>4.6440000000000001</v>
      </c>
      <c r="I16" s="62">
        <v>4.5</v>
      </c>
      <c r="J16" s="63">
        <f t="shared" si="10"/>
        <v>0.36</v>
      </c>
      <c r="K16" s="64">
        <f t="shared" si="11"/>
        <v>4.8600000000000003</v>
      </c>
      <c r="L16" s="62">
        <v>6</v>
      </c>
      <c r="M16" s="63">
        <f t="shared" si="12"/>
        <v>0.48</v>
      </c>
      <c r="N16" s="64">
        <f t="shared" si="13"/>
        <v>6.48</v>
      </c>
      <c r="O16" s="62">
        <v>7</v>
      </c>
      <c r="P16" s="63">
        <f t="shared" si="14"/>
        <v>0.56000000000000005</v>
      </c>
      <c r="Q16" s="65">
        <f t="shared" si="15"/>
        <v>7.5600000000000005</v>
      </c>
    </row>
    <row r="17" spans="1:17" ht="27" customHeight="1">
      <c r="B17" s="97">
        <v>2</v>
      </c>
      <c r="C17" s="100" t="s">
        <v>28</v>
      </c>
      <c r="D17" s="66" t="s">
        <v>11</v>
      </c>
      <c r="E17" s="67" t="s">
        <v>25</v>
      </c>
      <c r="F17" s="68">
        <v>2.2000000000000002</v>
      </c>
      <c r="G17" s="68">
        <f t="shared" si="8"/>
        <v>0.17600000000000002</v>
      </c>
      <c r="H17" s="69">
        <f t="shared" si="9"/>
        <v>2.3760000000000003</v>
      </c>
      <c r="I17" s="70">
        <v>2.2999999999999998</v>
      </c>
      <c r="J17" s="70">
        <f t="shared" si="10"/>
        <v>0.184</v>
      </c>
      <c r="K17" s="71">
        <f t="shared" si="11"/>
        <v>2.484</v>
      </c>
      <c r="L17" s="70">
        <v>2.6</v>
      </c>
      <c r="M17" s="70">
        <f t="shared" si="12"/>
        <v>0.20800000000000002</v>
      </c>
      <c r="N17" s="71">
        <f t="shared" si="13"/>
        <v>2.8080000000000003</v>
      </c>
      <c r="O17" s="70">
        <v>3.5</v>
      </c>
      <c r="P17" s="70">
        <f t="shared" si="14"/>
        <v>0.28000000000000003</v>
      </c>
      <c r="Q17" s="72">
        <f t="shared" si="15"/>
        <v>3.7800000000000002</v>
      </c>
    </row>
    <row r="18" spans="1:17" ht="27" customHeight="1">
      <c r="B18" s="98"/>
      <c r="C18" s="101"/>
      <c r="D18" s="55" t="s">
        <v>13</v>
      </c>
      <c r="E18" s="30" t="s">
        <v>26</v>
      </c>
      <c r="F18" s="56">
        <v>2.8</v>
      </c>
      <c r="G18" s="50">
        <f t="shared" si="8"/>
        <v>0.22399999999999998</v>
      </c>
      <c r="H18" s="51">
        <f t="shared" si="9"/>
        <v>3.024</v>
      </c>
      <c r="I18" s="57">
        <v>2.8</v>
      </c>
      <c r="J18" s="52">
        <f t="shared" si="10"/>
        <v>0.22399999999999998</v>
      </c>
      <c r="K18" s="53">
        <f t="shared" si="11"/>
        <v>3.024</v>
      </c>
      <c r="L18" s="57">
        <v>2.9</v>
      </c>
      <c r="M18" s="52">
        <f t="shared" si="12"/>
        <v>0.23199999999999998</v>
      </c>
      <c r="N18" s="53">
        <f t="shared" si="13"/>
        <v>3.1319999999999997</v>
      </c>
      <c r="O18" s="57">
        <v>4</v>
      </c>
      <c r="P18" s="52">
        <f t="shared" si="14"/>
        <v>0.32</v>
      </c>
      <c r="Q18" s="54">
        <f t="shared" si="15"/>
        <v>4.32</v>
      </c>
    </row>
    <row r="19" spans="1:17" ht="27" customHeight="1" thickBot="1">
      <c r="B19" s="99"/>
      <c r="C19" s="102"/>
      <c r="D19" s="58" t="s">
        <v>15</v>
      </c>
      <c r="E19" s="34" t="s">
        <v>27</v>
      </c>
      <c r="F19" s="59">
        <v>4.3</v>
      </c>
      <c r="G19" s="60">
        <f t="shared" si="8"/>
        <v>0.34399999999999997</v>
      </c>
      <c r="H19" s="61">
        <f t="shared" si="9"/>
        <v>4.6440000000000001</v>
      </c>
      <c r="I19" s="62">
        <v>4.3</v>
      </c>
      <c r="J19" s="63">
        <f t="shared" si="10"/>
        <v>0.34399999999999997</v>
      </c>
      <c r="K19" s="64">
        <f t="shared" si="11"/>
        <v>4.6440000000000001</v>
      </c>
      <c r="L19" s="62">
        <v>4.4000000000000004</v>
      </c>
      <c r="M19" s="63">
        <f t="shared" si="12"/>
        <v>0.35200000000000004</v>
      </c>
      <c r="N19" s="64">
        <f t="shared" si="13"/>
        <v>4.7520000000000007</v>
      </c>
      <c r="O19" s="62">
        <v>6.5</v>
      </c>
      <c r="P19" s="63">
        <f t="shared" si="14"/>
        <v>0.52</v>
      </c>
      <c r="Q19" s="65">
        <f t="shared" si="15"/>
        <v>7.02</v>
      </c>
    </row>
    <row r="20" spans="1:17" ht="27" customHeight="1">
      <c r="B20" s="97">
        <v>3</v>
      </c>
      <c r="C20" s="100" t="s">
        <v>29</v>
      </c>
      <c r="D20" s="66" t="s">
        <v>11</v>
      </c>
      <c r="E20" s="67" t="s">
        <v>25</v>
      </c>
      <c r="F20" s="68">
        <v>2.2000000000000002</v>
      </c>
      <c r="G20" s="68">
        <f t="shared" si="8"/>
        <v>0.17600000000000002</v>
      </c>
      <c r="H20" s="69">
        <f t="shared" si="9"/>
        <v>2.3760000000000003</v>
      </c>
      <c r="I20" s="70">
        <v>2.2000000000000002</v>
      </c>
      <c r="J20" s="70">
        <f t="shared" si="10"/>
        <v>0.17600000000000002</v>
      </c>
      <c r="K20" s="71">
        <f t="shared" si="11"/>
        <v>2.3760000000000003</v>
      </c>
      <c r="L20" s="70">
        <v>2.8</v>
      </c>
      <c r="M20" s="70">
        <f t="shared" si="12"/>
        <v>0.22399999999999998</v>
      </c>
      <c r="N20" s="71">
        <f t="shared" si="13"/>
        <v>3.024</v>
      </c>
      <c r="O20" s="70">
        <v>3</v>
      </c>
      <c r="P20" s="70">
        <f t="shared" si="14"/>
        <v>0.24</v>
      </c>
      <c r="Q20" s="72">
        <f t="shared" si="15"/>
        <v>3.24</v>
      </c>
    </row>
    <row r="21" spans="1:17" ht="27" customHeight="1">
      <c r="B21" s="98"/>
      <c r="C21" s="101"/>
      <c r="D21" s="55" t="s">
        <v>13</v>
      </c>
      <c r="E21" s="30" t="s">
        <v>26</v>
      </c>
      <c r="F21" s="56">
        <v>2.8</v>
      </c>
      <c r="G21" s="50">
        <f t="shared" si="8"/>
        <v>0.22399999999999998</v>
      </c>
      <c r="H21" s="51">
        <f t="shared" si="9"/>
        <v>3.024</v>
      </c>
      <c r="I21" s="57">
        <v>2.8</v>
      </c>
      <c r="J21" s="52">
        <f t="shared" si="10"/>
        <v>0.22399999999999998</v>
      </c>
      <c r="K21" s="53">
        <f t="shared" si="11"/>
        <v>3.024</v>
      </c>
      <c r="L21" s="57">
        <v>3</v>
      </c>
      <c r="M21" s="52">
        <f t="shared" si="12"/>
        <v>0.24</v>
      </c>
      <c r="N21" s="53">
        <f t="shared" si="13"/>
        <v>3.24</v>
      </c>
      <c r="O21" s="57">
        <v>5</v>
      </c>
      <c r="P21" s="52">
        <f t="shared" si="14"/>
        <v>0.4</v>
      </c>
      <c r="Q21" s="54">
        <f t="shared" si="15"/>
        <v>5.4</v>
      </c>
    </row>
    <row r="22" spans="1:17" ht="29.25" customHeight="1" thickBot="1">
      <c r="B22" s="99"/>
      <c r="C22" s="102"/>
      <c r="D22" s="58" t="s">
        <v>15</v>
      </c>
      <c r="E22" s="34" t="s">
        <v>27</v>
      </c>
      <c r="F22" s="59">
        <v>4.3</v>
      </c>
      <c r="G22" s="60">
        <f t="shared" si="8"/>
        <v>0.34399999999999997</v>
      </c>
      <c r="H22" s="61">
        <f t="shared" si="9"/>
        <v>4.6440000000000001</v>
      </c>
      <c r="I22" s="62">
        <v>4.3</v>
      </c>
      <c r="J22" s="63">
        <f t="shared" si="10"/>
        <v>0.34399999999999997</v>
      </c>
      <c r="K22" s="64">
        <f t="shared" si="11"/>
        <v>4.6440000000000001</v>
      </c>
      <c r="L22" s="62">
        <v>4.3</v>
      </c>
      <c r="M22" s="63">
        <f t="shared" si="12"/>
        <v>0.34399999999999997</v>
      </c>
      <c r="N22" s="64">
        <f t="shared" si="13"/>
        <v>4.6440000000000001</v>
      </c>
      <c r="O22" s="62">
        <v>6</v>
      </c>
      <c r="P22" s="63">
        <f t="shared" si="14"/>
        <v>0.48</v>
      </c>
      <c r="Q22" s="65">
        <f t="shared" si="15"/>
        <v>6.48</v>
      </c>
    </row>
    <row r="23" spans="1:17" s="154" customFormat="1" ht="24" customHeight="1">
      <c r="E23" s="155"/>
      <c r="H23" s="156"/>
      <c r="J23" s="157"/>
      <c r="K23" s="156"/>
      <c r="N23" s="156"/>
      <c r="Q23" s="156"/>
    </row>
    <row r="24" spans="1:17" ht="34.5" customHeight="1" thickBot="1">
      <c r="A24" s="74"/>
      <c r="B24" s="107" t="s">
        <v>30</v>
      </c>
      <c r="C24" s="107"/>
      <c r="D24" s="107"/>
      <c r="E24" s="107"/>
      <c r="F24" s="107"/>
      <c r="G24" s="107"/>
      <c r="H24" s="107"/>
      <c r="I24" s="107"/>
    </row>
    <row r="25" spans="1:17" ht="33" customHeight="1">
      <c r="B25" s="108" t="s">
        <v>18</v>
      </c>
      <c r="C25" s="109"/>
      <c r="D25" s="112"/>
      <c r="E25" s="109" t="s">
        <v>1</v>
      </c>
      <c r="F25" s="114" t="s">
        <v>31</v>
      </c>
      <c r="G25" s="115"/>
      <c r="H25" s="116"/>
    </row>
    <row r="26" spans="1:17" ht="23.25" customHeight="1" thickBot="1">
      <c r="B26" s="110"/>
      <c r="C26" s="111"/>
      <c r="D26" s="113"/>
      <c r="E26" s="111"/>
      <c r="F26" s="75" t="s">
        <v>7</v>
      </c>
      <c r="G26" s="75" t="s">
        <v>8</v>
      </c>
      <c r="H26" s="76" t="s">
        <v>9</v>
      </c>
    </row>
    <row r="27" spans="1:17" ht="27" customHeight="1">
      <c r="B27" s="97">
        <v>1</v>
      </c>
      <c r="C27" s="100" t="s">
        <v>24</v>
      </c>
      <c r="D27" s="77" t="s">
        <v>11</v>
      </c>
      <c r="E27" s="78" t="s">
        <v>25</v>
      </c>
      <c r="F27" s="79">
        <v>4.5</v>
      </c>
      <c r="G27" s="79">
        <f>F27*0.08</f>
        <v>0.36</v>
      </c>
      <c r="H27" s="80">
        <f>G27+F27</f>
        <v>4.8600000000000003</v>
      </c>
    </row>
    <row r="28" spans="1:17" ht="27" customHeight="1">
      <c r="B28" s="98"/>
      <c r="C28" s="101"/>
      <c r="D28" s="81" t="s">
        <v>13</v>
      </c>
      <c r="E28" s="82" t="s">
        <v>26</v>
      </c>
      <c r="F28" s="83">
        <v>5.6</v>
      </c>
      <c r="G28" s="84">
        <f t="shared" ref="G28:G35" si="16">F28*0.08</f>
        <v>0.44799999999999995</v>
      </c>
      <c r="H28" s="85">
        <f t="shared" ref="H28:H35" si="17">G28+F28</f>
        <v>6.048</v>
      </c>
    </row>
    <row r="29" spans="1:17" ht="27" customHeight="1" thickBot="1">
      <c r="B29" s="99"/>
      <c r="C29" s="102"/>
      <c r="D29" s="86" t="s">
        <v>15</v>
      </c>
      <c r="E29" s="87" t="s">
        <v>27</v>
      </c>
      <c r="F29" s="88">
        <v>8.6</v>
      </c>
      <c r="G29" s="89">
        <f t="shared" si="16"/>
        <v>0.68799999999999994</v>
      </c>
      <c r="H29" s="153">
        <f t="shared" si="17"/>
        <v>9.2880000000000003</v>
      </c>
    </row>
    <row r="30" spans="1:17" ht="27" customHeight="1">
      <c r="B30" s="97">
        <v>2</v>
      </c>
      <c r="C30" s="100" t="s">
        <v>28</v>
      </c>
      <c r="D30" s="77" t="s">
        <v>11</v>
      </c>
      <c r="E30" s="78" t="s">
        <v>25</v>
      </c>
      <c r="F30" s="79">
        <v>4.3</v>
      </c>
      <c r="G30" s="79">
        <f t="shared" si="16"/>
        <v>0.34399999999999997</v>
      </c>
      <c r="H30" s="80">
        <f t="shared" si="17"/>
        <v>4.6440000000000001</v>
      </c>
    </row>
    <row r="31" spans="1:17" ht="27" customHeight="1">
      <c r="B31" s="98"/>
      <c r="C31" s="101"/>
      <c r="D31" s="81" t="s">
        <v>13</v>
      </c>
      <c r="E31" s="82" t="s">
        <v>26</v>
      </c>
      <c r="F31" s="83">
        <v>5.3</v>
      </c>
      <c r="G31" s="84">
        <f t="shared" si="16"/>
        <v>0.42399999999999999</v>
      </c>
      <c r="H31" s="85">
        <f t="shared" si="17"/>
        <v>5.7240000000000002</v>
      </c>
    </row>
    <row r="32" spans="1:17" ht="27" customHeight="1" thickBot="1">
      <c r="B32" s="99"/>
      <c r="C32" s="102"/>
      <c r="D32" s="86" t="s">
        <v>15</v>
      </c>
      <c r="E32" s="87" t="s">
        <v>27</v>
      </c>
      <c r="F32" s="88">
        <v>8.3000000000000007</v>
      </c>
      <c r="G32" s="89">
        <f t="shared" si="16"/>
        <v>0.66400000000000003</v>
      </c>
      <c r="H32" s="90">
        <f t="shared" si="17"/>
        <v>8.9640000000000004</v>
      </c>
    </row>
    <row r="33" spans="2:9" ht="27" customHeight="1">
      <c r="B33" s="97">
        <v>3</v>
      </c>
      <c r="C33" s="103" t="s">
        <v>29</v>
      </c>
      <c r="D33" s="77" t="s">
        <v>11</v>
      </c>
      <c r="E33" s="78" t="s">
        <v>25</v>
      </c>
      <c r="F33" s="79">
        <v>4.3</v>
      </c>
      <c r="G33" s="79">
        <f t="shared" si="16"/>
        <v>0.34399999999999997</v>
      </c>
      <c r="H33" s="80">
        <f t="shared" si="17"/>
        <v>4.6440000000000001</v>
      </c>
    </row>
    <row r="34" spans="2:9" ht="27" customHeight="1">
      <c r="B34" s="98"/>
      <c r="C34" s="104"/>
      <c r="D34" s="81" t="s">
        <v>13</v>
      </c>
      <c r="E34" s="82" t="s">
        <v>26</v>
      </c>
      <c r="F34" s="83">
        <v>5.3</v>
      </c>
      <c r="G34" s="84">
        <f t="shared" si="16"/>
        <v>0.42399999999999999</v>
      </c>
      <c r="H34" s="85">
        <f t="shared" si="17"/>
        <v>5.7240000000000002</v>
      </c>
    </row>
    <row r="35" spans="2:9" ht="27" customHeight="1" thickBot="1">
      <c r="B35" s="99"/>
      <c r="C35" s="105"/>
      <c r="D35" s="86" t="s">
        <v>15</v>
      </c>
      <c r="E35" s="87" t="s">
        <v>27</v>
      </c>
      <c r="F35" s="88">
        <v>8.3000000000000007</v>
      </c>
      <c r="G35" s="89">
        <f t="shared" si="16"/>
        <v>0.66400000000000003</v>
      </c>
      <c r="H35" s="90">
        <f t="shared" si="17"/>
        <v>8.9640000000000004</v>
      </c>
    </row>
    <row r="36" spans="2:9">
      <c r="H36" s="96"/>
    </row>
    <row r="37" spans="2:9">
      <c r="C37" s="73" t="s">
        <v>32</v>
      </c>
      <c r="D37" s="73"/>
    </row>
    <row r="38" spans="2:9" ht="33.75" customHeight="1">
      <c r="C38" s="106" t="s">
        <v>33</v>
      </c>
      <c r="D38" s="106"/>
      <c r="E38" s="106"/>
      <c r="F38" s="106"/>
      <c r="G38" s="106"/>
      <c r="H38" s="106"/>
      <c r="I38" s="106"/>
    </row>
    <row r="39" spans="2:9" ht="18.75" customHeight="1">
      <c r="C39" s="48"/>
    </row>
    <row r="40" spans="2:9">
      <c r="C40" s="91"/>
    </row>
    <row r="41" spans="2:9">
      <c r="B41" s="92"/>
      <c r="C41" s="93"/>
    </row>
    <row r="42" spans="2:9">
      <c r="B42" s="92"/>
      <c r="C42" s="93"/>
    </row>
    <row r="43" spans="2:9">
      <c r="B43" s="92"/>
      <c r="C43" s="93"/>
    </row>
    <row r="44" spans="2:9">
      <c r="B44" s="92"/>
      <c r="C44" s="91"/>
    </row>
    <row r="45" spans="2:9">
      <c r="B45" s="92"/>
      <c r="C45" s="93"/>
    </row>
    <row r="46" spans="2:9" ht="9.75" customHeight="1">
      <c r="B46" s="92"/>
      <c r="C46" s="93"/>
    </row>
    <row r="47" spans="2:9">
      <c r="B47" s="92"/>
      <c r="C47" s="91"/>
    </row>
    <row r="48" spans="2:9">
      <c r="B48" s="92"/>
      <c r="C48" s="93"/>
    </row>
    <row r="49" spans="2:3">
      <c r="B49" s="92"/>
      <c r="C49" s="93"/>
    </row>
    <row r="50" spans="2:3">
      <c r="B50" s="92"/>
      <c r="C50" s="93"/>
    </row>
  </sheetData>
  <mergeCells count="35">
    <mergeCell ref="B1:H1"/>
    <mergeCell ref="B2:C4"/>
    <mergeCell ref="D2:D4"/>
    <mergeCell ref="E2:P2"/>
    <mergeCell ref="E3:G3"/>
    <mergeCell ref="H3:J3"/>
    <mergeCell ref="K3:M3"/>
    <mergeCell ref="N3:P3"/>
    <mergeCell ref="B10:I10"/>
    <mergeCell ref="B11:C13"/>
    <mergeCell ref="D11:D13"/>
    <mergeCell ref="E11:E13"/>
    <mergeCell ref="F11:Q11"/>
    <mergeCell ref="F12:H12"/>
    <mergeCell ref="I12:K12"/>
    <mergeCell ref="L12:N12"/>
    <mergeCell ref="O12:Q12"/>
    <mergeCell ref="B27:B29"/>
    <mergeCell ref="C27:C29"/>
    <mergeCell ref="B14:B16"/>
    <mergeCell ref="C14:C16"/>
    <mergeCell ref="B17:B19"/>
    <mergeCell ref="C17:C19"/>
    <mergeCell ref="B20:B22"/>
    <mergeCell ref="C20:C22"/>
    <mergeCell ref="B24:I24"/>
    <mergeCell ref="B25:C26"/>
    <mergeCell ref="D25:D26"/>
    <mergeCell ref="E25:E26"/>
    <mergeCell ref="F25:H25"/>
    <mergeCell ref="B30:B32"/>
    <mergeCell ref="C30:C32"/>
    <mergeCell ref="B33:B35"/>
    <mergeCell ref="C33:C35"/>
    <mergeCell ref="C38:I3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Cennik przewozy MPA</vt:lpstr>
      <vt:lpstr>'Cennik przewozy MPA'!Obszar_wydruku</vt:lpstr>
    </vt:vector>
  </TitlesOfParts>
  <Company>Uniwersytet Gdański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g.talanda2</dc:creator>
  <cp:lastModifiedBy>Mąkosa</cp:lastModifiedBy>
  <cp:lastPrinted>2012-07-12T09:19:20Z</cp:lastPrinted>
  <dcterms:created xsi:type="dcterms:W3CDTF">2012-07-11T06:23:38Z</dcterms:created>
  <dcterms:modified xsi:type="dcterms:W3CDTF">2012-08-13T12:47:10Z</dcterms:modified>
</cp:coreProperties>
</file>