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600" windowHeight="10110"/>
  </bookViews>
  <sheets>
    <sheet name="załącznik nr 1a" sheetId="1" r:id="rId1"/>
    <sheet name="Arkusz2" sheetId="2" r:id="rId2"/>
    <sheet name="Arkusz3" sheetId="3" r:id="rId3"/>
  </sheets>
  <definedNames>
    <definedName name="_xlnm.Print_Area" localSheetId="0">'załącznik nr 1a'!$A$2:$Z$39</definedName>
  </definedNames>
  <calcPr calcId="145621"/>
</workbook>
</file>

<file path=xl/calcChain.xml><?xml version="1.0" encoding="utf-8"?>
<calcChain xmlns="http://schemas.openxmlformats.org/spreadsheetml/2006/main">
  <c r="T13" i="1" l="1"/>
  <c r="T15" i="1"/>
  <c r="T17" i="1"/>
  <c r="T6" i="1"/>
  <c r="S7" i="1" l="1"/>
  <c r="S8" i="1"/>
  <c r="S9" i="1"/>
  <c r="S10" i="1"/>
  <c r="S11" i="1"/>
  <c r="S12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6" i="1"/>
</calcChain>
</file>

<file path=xl/sharedStrings.xml><?xml version="1.0" encoding="utf-8"?>
<sst xmlns="http://schemas.openxmlformats.org/spreadsheetml/2006/main" count="102" uniqueCount="60">
  <si>
    <t>LP</t>
  </si>
  <si>
    <t>NAZWA ARTKUŁU</t>
  </si>
  <si>
    <t>Jm.</t>
  </si>
  <si>
    <t>VAT %</t>
  </si>
  <si>
    <t>Wartość netto PLN</t>
  </si>
  <si>
    <t>Wartość  brutto PLN</t>
  </si>
  <si>
    <t>opak.</t>
  </si>
  <si>
    <t>szt.</t>
  </si>
  <si>
    <t>Mydło toaletowe w płynie w kanistrach plastikowych 5 litrów z zawartością suchych substancji organicznych nie mniej niż 10% kolagenu, lanoliny i olejku kokosowego, ph (preparat stężony) 5,5-6,6, gęstość w 20°C nie mniej niż 1,020 g/cm³, posiadające substancje zapachowe, konsystencja lepka, kolor jasny.</t>
  </si>
  <si>
    <t>Mydło dozowane w postaci gęstej piany w torebkach polietylenowych o pojemności jednorazowego wkładu 880 ml (+/-5%). Z jednego opakowania można uzyskać ponad 1500 porcji piany myjącej. Mydło o dobrych właściwościach myjąco -pielęgnujących, łagodnie działające, zapobiegające wysuszaniu skóry, zawierające pochodnie lanoliny, ph 10 (+/-5%) roztworu wodnego mydła 5,5-6,6, gęstość w 20°C nie mniej niż 1,011g/cm³, posiadające substancje zapachowe.</t>
  </si>
  <si>
    <t>Pojemnik na papier toaletowy wykonany z: ABS, Rozmiary:  28cm/szer. 30cm/wys. 13cm/gł, tolerancja wymiarów (+/-5%) kolor biały, zamykany na klucz, dostosowany do papieru o maksymalnej średnicy roli 25 cm.</t>
  </si>
  <si>
    <t>Pojemnik na papier toaletowy, wykonany z: ABS, Rozmiary: 21cm/szer. 24cm/wys. 12cm/gł, tolerancja wymiarów (+/-5%) kolor biały, zamykany na klucz, dostosowany do papieru o maksymalnej średnicy roli 20 cm.</t>
  </si>
  <si>
    <t>Pojemnik na papier toaletowy, wykonany z: ABS,  Wymiary:  27,5 cm/wys, 22 cm/szer, 14,5 cm/gł, tolerancja wymiarów (+/-5%) kolor biały z okienkiem, zamykany na klucz, dostosowany do papieru o maksymalnej średnicy roli 19 cm.</t>
  </si>
  <si>
    <t>Pojemnik na papier toaletowy, pojemność: rolka o max. średnicy 24 cm, wykonany z tworzywa ABS, zamykany na kluczyk, wymiary: 25,5 cm/wysokość, 27 cm/szerokość, 12 cm/głębokość. tolerancja wymiarów (+/-5%).</t>
  </si>
  <si>
    <t>Dozownik mydła w płynie, wymiary:  24cm/wys, 11 cm/szer, 10cm/gł, tolerancja wymiarów (+/-5%) wykonany z wysokiej jakości tworzywa ABS, kolor biały,  pojemność zbiornika 800 ml, możliwość zastosowania przycisku łokciowego.</t>
  </si>
  <si>
    <t>Dozownik mydła w płynie, wymiary:  24cm/wys, 11 cm/szer, 10cm/gł. tolerancja wymiarów (+/-5%), wykonany z wysokiej jakości tworzywa ABS, kolor biały,  pojemność zbiornika 800 ml.</t>
  </si>
  <si>
    <t xml:space="preserve">Dozownik mydła w płynie, wymiary:  25 cm/wysokość, 11,5 cm/szerokość, 11,5 cm/głębokość, tolerancja wymiarów (+/-5%), wykonany z wysokiej jakości tworzywa ABS, kolor biały. </t>
  </si>
  <si>
    <t>Dozownik do mydła 600 ml,  wymiary:  16 cm/wys, 9,5 cm/szer, 8 cm/gł, tolerancja wymiarów (+/-5%) wykonany z tworzywa ABS, kolor biały, przeznaczony na mydło    w płynie, pojemność 600 ml.</t>
  </si>
  <si>
    <t>Dozownik płynu dezynfekcyjnego, pojemność 0,5 l, wykonany z tworzywa ABS, zamykany na zatrzask wymiary: 21cm/wys, 9 cm/szer, 10cm/gł., tolerancja pojemności i wymiarów (+/-5%).</t>
  </si>
  <si>
    <t>Pojemnik na ręczniki papierowe, wymiary: 23cm/wysokość, 28cm/szerokość, 14cm/głębokość, tolerancja wymiarów (+/-5%), wykonany z tworzywa ABS, kolor biały.</t>
  </si>
  <si>
    <t>Pojemnik na pojedyncze ręczniki, 26,5 cm/wysokość, 28 cm/szerokość, 14,5 cm/głębokość, tolerancja wymiarów (+/-5%), wykonany z tworzywa ABS, kolor biały  z okienkiem kontroli wkładu.</t>
  </si>
  <si>
    <t>wykorzystanie 2016</t>
  </si>
  <si>
    <t>zamówienie</t>
  </si>
  <si>
    <t>suma zapotrzebowania 2017</t>
  </si>
  <si>
    <t>cena z przetargu 2016</t>
  </si>
  <si>
    <t>cena z przetargu 2017</t>
  </si>
  <si>
    <t>cena z przetargu 2018</t>
  </si>
  <si>
    <t>cena z przetargu 2019</t>
  </si>
  <si>
    <t>cena z przetargu 2020</t>
  </si>
  <si>
    <t>cena z przetargu 2021</t>
  </si>
  <si>
    <t>cena z przetargu 2022</t>
  </si>
  <si>
    <t>cena z przetargu 2023</t>
  </si>
  <si>
    <t>cena z przetargu 2024</t>
  </si>
  <si>
    <t>cena z przetargu 2025</t>
  </si>
  <si>
    <t>cena z przetargu 2026</t>
  </si>
  <si>
    <t>cena z przetargu 2027</t>
  </si>
  <si>
    <t>cena z przetargu 2028</t>
  </si>
  <si>
    <t>Ręczniki składane "ZZ" w kartonach - 4000 szt, szare, rozmiar "listka" 23cm  x 25 cm,  impregnowane, gramatura co najmniej 40g/m², ilość listków w bindzie co najmniej 200, ilość bind w kartonie co najmniej 20, gofrowane, wodotrwałe, niepylące, bezzapachowe.</t>
  </si>
  <si>
    <t>Papier toaletowy duży do dozowników, szary, jednowarstwowy, średnica rolki 19 cm (+/-5%) średnica tulei od 6 cm do 6,5 cm, szerokość taśmy nie mniej niż 9 cm, a nie więcej niż 10cm, długość co najmniej 120 mb,  gramatura co najmniej 40g/m², rozpuszczalny w wodzie, niepylący, nieperforowany.</t>
  </si>
  <si>
    <t>Papier toaletowy duży do dozowników, szary, jednowarstwowy, średnica rolki 19 cm (+/-5%) średnica tulei od 6 cm do 6,5 cm, szerokość taśmy nie mniej niż 9 cm, a nie więcej niż 10cm, długość co najmniej 120 mb,  gramatura co najmniej 40g/m², rozpuszczalny w wodzie, niepylący, perforowany.</t>
  </si>
  <si>
    <t>Papier toaletowy duży do dozowników, biały, dwuwarstwowy,  100% celulozy, średnica tulei od 6 cm do 6,5 cm, szerokość taśmy nie mniej niż 9 cm, a nie więcej niż 10 cm, długość co najmniej 120 mb, gramatura co najmniej 2 x 16g/m², perforacja od 20 do 21 cm, niepylący, rozpuszczalny w wodzie,</t>
  </si>
  <si>
    <t>Papier toaletowy, małe rolki z tuleją, barwiony, perforowany, długość  nie mniej niż 30mb, szerokość taśmy nie mniej niż 9 cm, gramatura co najmniej 40g/m², niepylący.</t>
  </si>
  <si>
    <t>Ręczniki składane "ZZ" w kartonach - 3000 szt. białe, 100% celuloza, dwuwarstwowe, gramatura co najmniej 2 x 20g/m², rozmiar "listka" 23cm x 25 cm, impregnowane, niepylące, bezzapachowe.</t>
  </si>
  <si>
    <t>Papier toaletowy, małe rolki z tuleją, biały, 2 warstwy wykonany z makulatury,  perforowany, wewnętrzna średnica gilzy od 4 cm do 4,5 cm, długość co najmniej 31,8 mb, szerokość rolki co najmniej 9,7 cm. niepylący.</t>
  </si>
  <si>
    <t>Ręcznik w roli, biały z celulozy, dwuwarstwowy, gramatura co najmniej 2 x 18g/m² perforacja od 20 cm do 22cm, średnica rolki nie mniej niż 14 cm, wysokość nie mniej niż 19cm, długość nie mniej niż 60 mb, impregnowany, niepylący.</t>
  </si>
  <si>
    <t>Ręcznik papierowy w roli, zielony o gramaturze nie mniej  niż 42g/m², wysokość rolki 20 cm, średnica  19,5 cm o długości nie mniej niż 250 mb,  pasujący do dozownika automatycznego, niepylący.</t>
  </si>
  <si>
    <t>Papier toaletowy biały w rolkach konwencjonalnych, 3-warstwowy wyprodukowany z makulatury, tłoczony, wewnętrzna średnica gilzy od 3,8 cm do 4,2 cm, długość rolki co najmniej 30 m, szerokość rolki co najmniej 9,4 cm, liczba arkuszy w roli co najmniej 240, niepylący.</t>
  </si>
  <si>
    <t>Razem</t>
  </si>
  <si>
    <t>Ilość</t>
  </si>
  <si>
    <t xml:space="preserve">Cena jedn. netto PLN </t>
  </si>
  <si>
    <t>……………………………………………………………</t>
  </si>
  <si>
    <t>………………………………………………………………..</t>
  </si>
  <si>
    <t>data</t>
  </si>
  <si>
    <t>podpis Wykonawcy i pieczątka imienna lub czytelny podpis z  imieniem i nazwiskiem</t>
  </si>
  <si>
    <t>Wartość brutto należy przenieść do formularza  ofertowego - załącznika nr 1 do SIWZ</t>
  </si>
  <si>
    <t>Uwaga!</t>
  </si>
  <si>
    <t>Wymagana gwarancja producenta/termin przydatności do użycia</t>
  </si>
  <si>
    <t>Termin przydatności do użycia, nie krótszy niż 12 miesięcy od dnia terminu dostawy.</t>
  </si>
  <si>
    <t>Producent, nazwa zaoferowanego artykułu</t>
  </si>
  <si>
    <t>Wymagana gwarancja.  Należy wpisać termin gwarancji : 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</si>
</sst>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mbria"/>
      <family val="1"/>
      <charset val="238"/>
    </font>
    <font>
      <b/>
      <sz val="10"/>
      <color theme="1"/>
      <name val="Arial"/>
      <family val="2"/>
      <charset val="238"/>
    </font>
    <font>
      <sz val="9"/>
      <color theme="1"/>
      <name val="Arial Rounded MT Bold"/>
      <family val="2"/>
    </font>
    <font>
      <b/>
      <i/>
      <sz val="11"/>
      <color indexed="8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/>
  </cellStyleXfs>
  <cellXfs count="71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NumberFormat="1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/>
    <xf numFmtId="2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wrapText="1"/>
    </xf>
    <xf numFmtId="0" fontId="8" fillId="3" borderId="6" xfId="0" applyNumberFormat="1" applyFont="1" applyFill="1" applyBorder="1" applyAlignment="1">
      <alignment wrapText="1"/>
    </xf>
    <xf numFmtId="0" fontId="8" fillId="3" borderId="3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9" fillId="0" borderId="0" xfId="0" applyFont="1" applyFill="1" applyAlignment="1"/>
    <xf numFmtId="0" fontId="2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textRotation="90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4" fillId="0" borderId="0" xfId="0" applyFo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zoomScale="80" zoomScaleNormal="80" workbookViewId="0">
      <selection activeCell="X7" sqref="X7"/>
    </sheetView>
  </sheetViews>
  <sheetFormatPr defaultRowHeight="15" x14ac:dyDescent="0.25"/>
  <cols>
    <col min="1" max="1" width="4.85546875" customWidth="1"/>
    <col min="2" max="2" width="72" customWidth="1"/>
    <col min="3" max="3" width="6.85546875" customWidth="1"/>
    <col min="4" max="19" width="9.28515625" hidden="1" customWidth="1"/>
    <col min="20" max="20" width="7.28515625" customWidth="1"/>
    <col min="21" max="21" width="9.28515625" style="34" customWidth="1"/>
    <col min="22" max="22" width="7.7109375" style="34" customWidth="1"/>
    <col min="23" max="23" width="11.42578125" style="34" customWidth="1"/>
    <col min="24" max="24" width="12.28515625" style="46" customWidth="1"/>
    <col min="25" max="25" width="15.140625" style="46" customWidth="1"/>
    <col min="26" max="26" width="27.140625" style="62" customWidth="1"/>
  </cols>
  <sheetData>
    <row r="1" spans="1:26" x14ac:dyDescent="0.25">
      <c r="X1" s="35"/>
      <c r="Y1" s="35"/>
    </row>
    <row r="2" spans="1:26" ht="15" customHeight="1" x14ac:dyDescent="0.25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6"/>
      <c r="V2" s="36"/>
      <c r="W2" s="36"/>
      <c r="X2" s="36"/>
      <c r="Y2" s="36"/>
    </row>
    <row r="3" spans="1:26" ht="15.7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7"/>
      <c r="V3" s="36"/>
      <c r="W3" s="36"/>
      <c r="X3" s="36"/>
      <c r="Y3" s="36"/>
    </row>
    <row r="4" spans="1:26" s="70" customFormat="1" ht="57" x14ac:dyDescent="0.2">
      <c r="A4" s="64" t="s">
        <v>0</v>
      </c>
      <c r="B4" s="65" t="s">
        <v>1</v>
      </c>
      <c r="C4" s="65" t="s">
        <v>2</v>
      </c>
      <c r="D4" s="65" t="s">
        <v>22</v>
      </c>
      <c r="E4" s="65" t="s">
        <v>21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28</v>
      </c>
      <c r="K4" s="66" t="s">
        <v>29</v>
      </c>
      <c r="L4" s="66" t="s">
        <v>30</v>
      </c>
      <c r="M4" s="66" t="s">
        <v>31</v>
      </c>
      <c r="N4" s="66" t="s">
        <v>32</v>
      </c>
      <c r="O4" s="66" t="s">
        <v>33</v>
      </c>
      <c r="P4" s="66" t="s">
        <v>34</v>
      </c>
      <c r="Q4" s="66" t="s">
        <v>35</v>
      </c>
      <c r="R4" s="66" t="s">
        <v>36</v>
      </c>
      <c r="S4" s="65" t="s">
        <v>23</v>
      </c>
      <c r="T4" s="65" t="s">
        <v>48</v>
      </c>
      <c r="U4" s="65" t="s">
        <v>49</v>
      </c>
      <c r="V4" s="67" t="s">
        <v>3</v>
      </c>
      <c r="W4" s="64" t="s">
        <v>4</v>
      </c>
      <c r="X4" s="68" t="s">
        <v>5</v>
      </c>
      <c r="Y4" s="64" t="s">
        <v>58</v>
      </c>
      <c r="Z4" s="69" t="s">
        <v>56</v>
      </c>
    </row>
    <row r="5" spans="1:26" s="26" customFormat="1" ht="12.75" x14ac:dyDescent="0.2">
      <c r="A5" s="50">
        <v>1</v>
      </c>
      <c r="B5" s="51">
        <v>2</v>
      </c>
      <c r="C5" s="52">
        <v>3</v>
      </c>
      <c r="D5" s="51"/>
      <c r="E5" s="51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1"/>
      <c r="T5" s="51">
        <v>4</v>
      </c>
      <c r="U5" s="51">
        <v>5</v>
      </c>
      <c r="V5" s="55">
        <v>6</v>
      </c>
      <c r="W5" s="50">
        <v>7</v>
      </c>
      <c r="X5" s="56">
        <v>8</v>
      </c>
      <c r="Y5" s="56">
        <v>9</v>
      </c>
      <c r="Z5" s="56">
        <v>10</v>
      </c>
    </row>
    <row r="6" spans="1:26" ht="68.25" customHeight="1" x14ac:dyDescent="0.25">
      <c r="A6" s="57">
        <v>1</v>
      </c>
      <c r="B6" s="1" t="s">
        <v>37</v>
      </c>
      <c r="C6" s="2" t="s">
        <v>6</v>
      </c>
      <c r="D6" s="18">
        <v>1400</v>
      </c>
      <c r="E6" s="17">
        <v>752</v>
      </c>
      <c r="F6" s="4">
        <v>21.2</v>
      </c>
      <c r="G6" s="17">
        <v>-160</v>
      </c>
      <c r="H6" s="17"/>
      <c r="I6" s="15">
        <v>35</v>
      </c>
      <c r="J6" s="17"/>
      <c r="K6" s="17"/>
      <c r="L6" s="17"/>
      <c r="M6" s="17"/>
      <c r="N6" s="17"/>
      <c r="O6" s="17"/>
      <c r="P6" s="17"/>
      <c r="Q6" s="17"/>
      <c r="R6" s="17"/>
      <c r="S6" s="17">
        <f t="shared" ref="S6:S12" si="0">SUM(G6:R6)</f>
        <v>-125</v>
      </c>
      <c r="T6" s="17">
        <f>E6*1.25</f>
        <v>940</v>
      </c>
      <c r="U6" s="38"/>
      <c r="V6" s="39"/>
      <c r="W6" s="38"/>
      <c r="X6" s="40"/>
      <c r="Y6" s="41"/>
      <c r="Z6" s="63" t="s">
        <v>57</v>
      </c>
    </row>
    <row r="7" spans="1:26" ht="68.25" customHeight="1" x14ac:dyDescent="0.25">
      <c r="A7" s="57">
        <v>2</v>
      </c>
      <c r="B7" s="1" t="s">
        <v>42</v>
      </c>
      <c r="C7" s="2" t="s">
        <v>6</v>
      </c>
      <c r="D7" s="18">
        <v>250</v>
      </c>
      <c r="E7" s="18">
        <v>943</v>
      </c>
      <c r="F7" s="4">
        <v>39.799999999999997</v>
      </c>
      <c r="G7" s="17">
        <v>160</v>
      </c>
      <c r="H7" s="17"/>
      <c r="I7" s="15"/>
      <c r="J7" s="17"/>
      <c r="K7" s="17"/>
      <c r="L7" s="17"/>
      <c r="M7" s="17"/>
      <c r="N7" s="17"/>
      <c r="O7" s="17"/>
      <c r="P7" s="17"/>
      <c r="Q7" s="17"/>
      <c r="R7" s="17"/>
      <c r="S7" s="17">
        <f t="shared" si="0"/>
        <v>160</v>
      </c>
      <c r="T7" s="17">
        <v>1180</v>
      </c>
      <c r="U7" s="38"/>
      <c r="V7" s="39"/>
      <c r="W7" s="38"/>
      <c r="X7" s="40"/>
      <c r="Y7" s="41"/>
      <c r="Z7" s="63" t="s">
        <v>57</v>
      </c>
    </row>
    <row r="8" spans="1:26" ht="71.25" x14ac:dyDescent="0.25">
      <c r="A8" s="57">
        <v>3</v>
      </c>
      <c r="B8" s="1" t="s">
        <v>38</v>
      </c>
      <c r="C8" s="2" t="s">
        <v>7</v>
      </c>
      <c r="D8" s="18">
        <v>15000</v>
      </c>
      <c r="E8" s="18">
        <v>9134</v>
      </c>
      <c r="F8" s="4">
        <v>0.94</v>
      </c>
      <c r="G8" s="17"/>
      <c r="H8" s="17"/>
      <c r="I8" s="15"/>
      <c r="J8" s="17"/>
      <c r="K8" s="17"/>
      <c r="L8" s="17"/>
      <c r="M8" s="17"/>
      <c r="N8" s="17"/>
      <c r="O8" s="17"/>
      <c r="P8" s="17"/>
      <c r="Q8" s="17"/>
      <c r="R8" s="17"/>
      <c r="S8" s="17">
        <f t="shared" si="0"/>
        <v>0</v>
      </c>
      <c r="T8" s="17">
        <v>11400</v>
      </c>
      <c r="U8" s="38"/>
      <c r="V8" s="39"/>
      <c r="W8" s="38"/>
      <c r="X8" s="40"/>
      <c r="Y8" s="41"/>
      <c r="Z8" s="63" t="s">
        <v>57</v>
      </c>
    </row>
    <row r="9" spans="1:26" ht="71.25" x14ac:dyDescent="0.25">
      <c r="A9" s="57">
        <v>4</v>
      </c>
      <c r="B9" s="1" t="s">
        <v>39</v>
      </c>
      <c r="C9" s="2" t="s">
        <v>7</v>
      </c>
      <c r="D9" s="18">
        <v>3000</v>
      </c>
      <c r="E9" s="18">
        <v>5140</v>
      </c>
      <c r="F9" s="4">
        <v>0.94</v>
      </c>
      <c r="G9" s="17"/>
      <c r="H9" s="17"/>
      <c r="I9" s="15"/>
      <c r="J9" s="17"/>
      <c r="K9" s="17"/>
      <c r="L9" s="17"/>
      <c r="M9" s="17"/>
      <c r="N9" s="17"/>
      <c r="O9" s="17"/>
      <c r="P9" s="17"/>
      <c r="Q9" s="17"/>
      <c r="R9" s="17"/>
      <c r="S9" s="17">
        <f t="shared" si="0"/>
        <v>0</v>
      </c>
      <c r="T9" s="17">
        <v>6400</v>
      </c>
      <c r="U9" s="38"/>
      <c r="V9" s="39"/>
      <c r="W9" s="38"/>
      <c r="X9" s="40"/>
      <c r="Y9" s="41"/>
      <c r="Z9" s="63" t="s">
        <v>57</v>
      </c>
    </row>
    <row r="10" spans="1:26" ht="71.25" x14ac:dyDescent="0.25">
      <c r="A10" s="57">
        <v>5</v>
      </c>
      <c r="B10" s="1" t="s">
        <v>40</v>
      </c>
      <c r="C10" s="2" t="s">
        <v>7</v>
      </c>
      <c r="D10" s="18">
        <v>1200</v>
      </c>
      <c r="E10" s="18">
        <v>3277</v>
      </c>
      <c r="F10" s="4">
        <v>2.2799999999999998</v>
      </c>
      <c r="G10" s="17"/>
      <c r="H10" s="17"/>
      <c r="I10" s="15"/>
      <c r="J10" s="17"/>
      <c r="K10" s="17"/>
      <c r="L10" s="17"/>
      <c r="M10" s="17"/>
      <c r="N10" s="17"/>
      <c r="O10" s="17"/>
      <c r="P10" s="17"/>
      <c r="Q10" s="17"/>
      <c r="R10" s="17"/>
      <c r="S10" s="17">
        <f t="shared" si="0"/>
        <v>0</v>
      </c>
      <c r="T10" s="17">
        <v>4100</v>
      </c>
      <c r="U10" s="38"/>
      <c r="V10" s="39"/>
      <c r="W10" s="38"/>
      <c r="X10" s="40"/>
      <c r="Y10" s="41"/>
      <c r="Z10" s="63" t="s">
        <v>57</v>
      </c>
    </row>
    <row r="11" spans="1:26" ht="57" x14ac:dyDescent="0.25">
      <c r="A11" s="57">
        <v>6</v>
      </c>
      <c r="B11" s="1" t="s">
        <v>41</v>
      </c>
      <c r="C11" s="2" t="s">
        <v>7</v>
      </c>
      <c r="D11" s="18">
        <v>12500</v>
      </c>
      <c r="E11" s="18">
        <v>4114</v>
      </c>
      <c r="F11" s="4">
        <v>0.27</v>
      </c>
      <c r="G11" s="17"/>
      <c r="H11" s="17"/>
      <c r="I11" s="15"/>
      <c r="J11" s="17"/>
      <c r="K11" s="17"/>
      <c r="L11" s="17"/>
      <c r="M11" s="17"/>
      <c r="N11" s="17"/>
      <c r="O11" s="17"/>
      <c r="P11" s="17"/>
      <c r="Q11" s="17"/>
      <c r="R11" s="17"/>
      <c r="S11" s="17">
        <f t="shared" si="0"/>
        <v>0</v>
      </c>
      <c r="T11" s="17">
        <v>5100</v>
      </c>
      <c r="U11" s="38"/>
      <c r="V11" s="39"/>
      <c r="W11" s="38"/>
      <c r="X11" s="40"/>
      <c r="Y11" s="41"/>
      <c r="Z11" s="63" t="s">
        <v>57</v>
      </c>
    </row>
    <row r="12" spans="1:26" ht="57" x14ac:dyDescent="0.25">
      <c r="A12" s="57">
        <v>7</v>
      </c>
      <c r="B12" s="1" t="s">
        <v>43</v>
      </c>
      <c r="C12" s="2" t="s">
        <v>7</v>
      </c>
      <c r="D12" s="3">
        <v>1000</v>
      </c>
      <c r="E12" s="3">
        <v>4222</v>
      </c>
      <c r="F12" s="4">
        <v>0.48</v>
      </c>
      <c r="G12" s="17"/>
      <c r="H12" s="17"/>
      <c r="I12" s="16">
        <v>2000</v>
      </c>
      <c r="J12" s="17"/>
      <c r="K12" s="17"/>
      <c r="L12" s="17"/>
      <c r="M12" s="17"/>
      <c r="N12" s="17"/>
      <c r="O12" s="17"/>
      <c r="P12" s="17"/>
      <c r="Q12" s="17"/>
      <c r="R12" s="17"/>
      <c r="S12" s="17">
        <f t="shared" si="0"/>
        <v>2000</v>
      </c>
      <c r="T12" s="17">
        <v>5250</v>
      </c>
      <c r="U12" s="38"/>
      <c r="V12" s="39"/>
      <c r="W12" s="38"/>
      <c r="X12" s="40"/>
      <c r="Y12" s="41"/>
      <c r="Z12" s="63" t="s">
        <v>57</v>
      </c>
    </row>
    <row r="13" spans="1:26" ht="57" x14ac:dyDescent="0.25">
      <c r="A13" s="57">
        <v>8</v>
      </c>
      <c r="B13" s="22" t="s">
        <v>46</v>
      </c>
      <c r="C13" s="23" t="s">
        <v>7</v>
      </c>
      <c r="D13" s="21"/>
      <c r="E13" s="21">
        <v>1200</v>
      </c>
      <c r="F13" s="4">
        <v>0.8</v>
      </c>
      <c r="G13" s="6"/>
      <c r="H13" s="6"/>
      <c r="I13" s="21"/>
      <c r="J13" s="21"/>
      <c r="K13" s="21">
        <v>10</v>
      </c>
      <c r="L13" s="21"/>
      <c r="M13" s="21">
        <v>2</v>
      </c>
      <c r="N13" s="21"/>
      <c r="O13" s="21"/>
      <c r="P13" s="21"/>
      <c r="Q13" s="21">
        <v>4</v>
      </c>
      <c r="R13" s="21">
        <v>2</v>
      </c>
      <c r="S13" s="17">
        <v>1200</v>
      </c>
      <c r="T13" s="17">
        <f t="shared" ref="T13:T17" si="1">E13*1.25</f>
        <v>1500</v>
      </c>
      <c r="U13" s="38"/>
      <c r="V13" s="39"/>
      <c r="W13" s="38"/>
      <c r="X13" s="40"/>
      <c r="Y13" s="41"/>
      <c r="Z13" s="63" t="s">
        <v>57</v>
      </c>
    </row>
    <row r="14" spans="1:26" ht="57" x14ac:dyDescent="0.25">
      <c r="A14" s="57">
        <v>9</v>
      </c>
      <c r="B14" s="1" t="s">
        <v>44</v>
      </c>
      <c r="C14" s="2" t="s">
        <v>7</v>
      </c>
      <c r="D14" s="18">
        <v>7100</v>
      </c>
      <c r="E14" s="18">
        <v>5591</v>
      </c>
      <c r="F14" s="4">
        <v>2.58</v>
      </c>
      <c r="G14" s="17"/>
      <c r="H14" s="17"/>
      <c r="I14" s="15"/>
      <c r="J14" s="17"/>
      <c r="K14" s="17"/>
      <c r="L14" s="17"/>
      <c r="M14" s="17"/>
      <c r="N14" s="17"/>
      <c r="O14" s="17"/>
      <c r="P14" s="17"/>
      <c r="Q14" s="17"/>
      <c r="R14" s="17"/>
      <c r="S14" s="17">
        <f t="shared" ref="S14:S28" si="2">SUM(G14:R14)</f>
        <v>0</v>
      </c>
      <c r="T14" s="17">
        <v>7000</v>
      </c>
      <c r="U14" s="38"/>
      <c r="V14" s="39"/>
      <c r="W14" s="38"/>
      <c r="X14" s="40"/>
      <c r="Y14" s="41"/>
      <c r="Z14" s="63" t="s">
        <v>57</v>
      </c>
    </row>
    <row r="15" spans="1:26" ht="57" x14ac:dyDescent="0.25">
      <c r="A15" s="57">
        <v>10</v>
      </c>
      <c r="B15" s="1" t="s">
        <v>45</v>
      </c>
      <c r="C15" s="2" t="s">
        <v>7</v>
      </c>
      <c r="D15" s="18">
        <v>540</v>
      </c>
      <c r="E15" s="18">
        <v>496</v>
      </c>
      <c r="F15" s="4">
        <v>8.5</v>
      </c>
      <c r="G15" s="17"/>
      <c r="H15" s="17"/>
      <c r="I15" s="15"/>
      <c r="J15" s="17"/>
      <c r="K15" s="17"/>
      <c r="L15" s="17"/>
      <c r="M15" s="17"/>
      <c r="N15" s="17"/>
      <c r="O15" s="17"/>
      <c r="P15" s="17"/>
      <c r="Q15" s="17"/>
      <c r="R15" s="17"/>
      <c r="S15" s="17">
        <f t="shared" si="2"/>
        <v>0</v>
      </c>
      <c r="T15" s="17">
        <f t="shared" si="1"/>
        <v>620</v>
      </c>
      <c r="U15" s="38"/>
      <c r="V15" s="39"/>
      <c r="W15" s="38"/>
      <c r="X15" s="40"/>
      <c r="Y15" s="41"/>
      <c r="Z15" s="63" t="s">
        <v>57</v>
      </c>
    </row>
    <row r="16" spans="1:26" ht="71.25" x14ac:dyDescent="0.25">
      <c r="A16" s="57">
        <v>11</v>
      </c>
      <c r="B16" s="5" t="s">
        <v>8</v>
      </c>
      <c r="C16" s="2" t="s">
        <v>6</v>
      </c>
      <c r="D16" s="3">
        <v>630</v>
      </c>
      <c r="E16" s="3">
        <v>450</v>
      </c>
      <c r="F16" s="4">
        <v>5.6</v>
      </c>
      <c r="G16" s="17"/>
      <c r="H16" s="17"/>
      <c r="I16" s="16">
        <v>80</v>
      </c>
      <c r="J16" s="17"/>
      <c r="K16" s="17"/>
      <c r="L16" s="17"/>
      <c r="M16" s="17"/>
      <c r="N16" s="17"/>
      <c r="O16" s="17"/>
      <c r="P16" s="17"/>
      <c r="Q16" s="17"/>
      <c r="R16" s="17"/>
      <c r="S16" s="17">
        <f t="shared" si="2"/>
        <v>80</v>
      </c>
      <c r="T16" s="17">
        <v>560</v>
      </c>
      <c r="U16" s="38"/>
      <c r="V16" s="39"/>
      <c r="W16" s="38"/>
      <c r="X16" s="40"/>
      <c r="Y16" s="41"/>
      <c r="Z16" s="63" t="s">
        <v>57</v>
      </c>
    </row>
    <row r="17" spans="1:26" ht="109.5" customHeight="1" x14ac:dyDescent="0.25">
      <c r="A17" s="57">
        <v>12</v>
      </c>
      <c r="B17" s="5" t="s">
        <v>9</v>
      </c>
      <c r="C17" s="2" t="s">
        <v>6</v>
      </c>
      <c r="D17" s="3">
        <v>110</v>
      </c>
      <c r="E17" s="3">
        <v>60</v>
      </c>
      <c r="F17" s="4">
        <v>12.6</v>
      </c>
      <c r="G17" s="17"/>
      <c r="H17" s="17"/>
      <c r="I17" s="16"/>
      <c r="J17" s="17"/>
      <c r="K17" s="17"/>
      <c r="L17" s="17"/>
      <c r="M17" s="17"/>
      <c r="N17" s="17"/>
      <c r="O17" s="3">
        <v>30</v>
      </c>
      <c r="P17" s="17"/>
      <c r="Q17" s="17"/>
      <c r="R17" s="17"/>
      <c r="S17" s="17">
        <f t="shared" si="2"/>
        <v>30</v>
      </c>
      <c r="T17" s="17">
        <f t="shared" si="1"/>
        <v>75</v>
      </c>
      <c r="U17" s="38"/>
      <c r="V17" s="39"/>
      <c r="W17" s="38"/>
      <c r="X17" s="40"/>
      <c r="Y17" s="41"/>
      <c r="Z17" s="63" t="s">
        <v>57</v>
      </c>
    </row>
    <row r="18" spans="1:26" ht="42.75" x14ac:dyDescent="0.25">
      <c r="A18" s="57">
        <v>13</v>
      </c>
      <c r="B18" s="5" t="s">
        <v>10</v>
      </c>
      <c r="C18" s="6" t="s">
        <v>7</v>
      </c>
      <c r="D18" s="3">
        <v>3</v>
      </c>
      <c r="E18" s="3">
        <v>0</v>
      </c>
      <c r="F18" s="4">
        <v>33.049999999999997</v>
      </c>
      <c r="G18" s="18"/>
      <c r="H18" s="18"/>
      <c r="I18" s="3"/>
      <c r="J18" s="3"/>
      <c r="K18" s="3"/>
      <c r="L18" s="3"/>
      <c r="M18" s="3">
        <v>2</v>
      </c>
      <c r="N18" s="3">
        <v>4</v>
      </c>
      <c r="O18" s="3">
        <v>30</v>
      </c>
      <c r="P18" s="3">
        <v>1</v>
      </c>
      <c r="Q18" s="3">
        <v>4</v>
      </c>
      <c r="R18" s="3"/>
      <c r="S18" s="17">
        <f t="shared" si="2"/>
        <v>41</v>
      </c>
      <c r="T18" s="17">
        <v>41</v>
      </c>
      <c r="U18" s="38"/>
      <c r="V18" s="39"/>
      <c r="W18" s="38"/>
      <c r="X18" s="40"/>
      <c r="Y18" s="41"/>
      <c r="Z18" s="63" t="s">
        <v>59</v>
      </c>
    </row>
    <row r="19" spans="1:26" ht="57" x14ac:dyDescent="0.25">
      <c r="A19" s="57">
        <v>14</v>
      </c>
      <c r="B19" s="7" t="s">
        <v>11</v>
      </c>
      <c r="C19" s="6" t="s">
        <v>7</v>
      </c>
      <c r="D19" s="3">
        <v>19</v>
      </c>
      <c r="E19" s="3">
        <v>12</v>
      </c>
      <c r="F19" s="4">
        <v>25.9</v>
      </c>
      <c r="G19" s="18"/>
      <c r="H19" s="18"/>
      <c r="I19" s="3"/>
      <c r="J19" s="3">
        <v>4</v>
      </c>
      <c r="K19" s="3">
        <v>12</v>
      </c>
      <c r="L19" s="3"/>
      <c r="M19" s="3">
        <v>1</v>
      </c>
      <c r="N19" s="3"/>
      <c r="O19" s="3"/>
      <c r="P19" s="3"/>
      <c r="Q19" s="3"/>
      <c r="R19" s="3"/>
      <c r="S19" s="17">
        <f t="shared" si="2"/>
        <v>17</v>
      </c>
      <c r="T19" s="17">
        <v>17</v>
      </c>
      <c r="U19" s="38"/>
      <c r="V19" s="39"/>
      <c r="W19" s="38"/>
      <c r="X19" s="40"/>
      <c r="Y19" s="41"/>
      <c r="Z19" s="63" t="s">
        <v>59</v>
      </c>
    </row>
    <row r="20" spans="1:26" ht="57" x14ac:dyDescent="0.25">
      <c r="A20" s="57">
        <v>15</v>
      </c>
      <c r="B20" s="8" t="s">
        <v>12</v>
      </c>
      <c r="C20" s="6" t="s">
        <v>7</v>
      </c>
      <c r="D20" s="3">
        <v>30</v>
      </c>
      <c r="E20" s="3">
        <v>2</v>
      </c>
      <c r="F20" s="4">
        <v>25.9</v>
      </c>
      <c r="G20" s="18"/>
      <c r="H20" s="18">
        <v>10</v>
      </c>
      <c r="I20" s="3"/>
      <c r="J20" s="3">
        <v>6</v>
      </c>
      <c r="K20" s="3"/>
      <c r="L20" s="3"/>
      <c r="M20" s="3"/>
      <c r="N20" s="3"/>
      <c r="O20" s="3"/>
      <c r="P20" s="3">
        <v>1</v>
      </c>
      <c r="Q20" s="3"/>
      <c r="R20" s="3"/>
      <c r="S20" s="17">
        <f t="shared" si="2"/>
        <v>17</v>
      </c>
      <c r="T20" s="17">
        <v>17</v>
      </c>
      <c r="U20" s="38"/>
      <c r="V20" s="39"/>
      <c r="W20" s="38"/>
      <c r="X20" s="40"/>
      <c r="Y20" s="41"/>
      <c r="Z20" s="63" t="s">
        <v>59</v>
      </c>
    </row>
    <row r="21" spans="1:26" ht="57" x14ac:dyDescent="0.25">
      <c r="A21" s="57">
        <v>16</v>
      </c>
      <c r="B21" s="8" t="s">
        <v>13</v>
      </c>
      <c r="C21" s="6" t="s">
        <v>7</v>
      </c>
      <c r="D21" s="3">
        <v>5</v>
      </c>
      <c r="E21" s="3">
        <v>0</v>
      </c>
      <c r="F21" s="4">
        <v>40.200000000000003</v>
      </c>
      <c r="G21" s="18"/>
      <c r="H21" s="18"/>
      <c r="I21" s="3"/>
      <c r="J21" s="3"/>
      <c r="K21" s="3"/>
      <c r="L21" s="3"/>
      <c r="M21" s="3"/>
      <c r="N21" s="3"/>
      <c r="O21" s="3"/>
      <c r="P21" s="3"/>
      <c r="Q21" s="3"/>
      <c r="R21" s="3">
        <v>2</v>
      </c>
      <c r="S21" s="17">
        <f t="shared" si="2"/>
        <v>2</v>
      </c>
      <c r="T21" s="17">
        <v>2</v>
      </c>
      <c r="U21" s="38"/>
      <c r="V21" s="39"/>
      <c r="W21" s="38"/>
      <c r="X21" s="40"/>
      <c r="Y21" s="41"/>
      <c r="Z21" s="63" t="s">
        <v>59</v>
      </c>
    </row>
    <row r="22" spans="1:26" ht="57" x14ac:dyDescent="0.25">
      <c r="A22" s="57">
        <v>17</v>
      </c>
      <c r="B22" s="9" t="s">
        <v>14</v>
      </c>
      <c r="C22" s="6" t="s">
        <v>7</v>
      </c>
      <c r="D22" s="3">
        <v>17</v>
      </c>
      <c r="E22" s="3">
        <v>0</v>
      </c>
      <c r="F22" s="4">
        <v>59.7</v>
      </c>
      <c r="G22" s="18"/>
      <c r="H22" s="18"/>
      <c r="I22" s="3">
        <v>2</v>
      </c>
      <c r="J22" s="3"/>
      <c r="K22" s="3"/>
      <c r="L22" s="3"/>
      <c r="M22" s="3"/>
      <c r="N22" s="3"/>
      <c r="O22" s="3">
        <v>30</v>
      </c>
      <c r="P22" s="3"/>
      <c r="Q22" s="3"/>
      <c r="R22" s="3"/>
      <c r="S22" s="17">
        <f t="shared" si="2"/>
        <v>32</v>
      </c>
      <c r="T22" s="17">
        <v>32</v>
      </c>
      <c r="U22" s="38"/>
      <c r="V22" s="39"/>
      <c r="W22" s="38"/>
      <c r="X22" s="40"/>
      <c r="Y22" s="41"/>
      <c r="Z22" s="63" t="s">
        <v>59</v>
      </c>
    </row>
    <row r="23" spans="1:26" ht="57" x14ac:dyDescent="0.25">
      <c r="A23" s="57">
        <v>18</v>
      </c>
      <c r="B23" s="10" t="s">
        <v>15</v>
      </c>
      <c r="C23" s="6" t="s">
        <v>7</v>
      </c>
      <c r="D23" s="3">
        <v>6</v>
      </c>
      <c r="E23" s="3">
        <v>23</v>
      </c>
      <c r="F23" s="4">
        <v>48.74</v>
      </c>
      <c r="G23" s="18"/>
      <c r="H23" s="18"/>
      <c r="I23" s="3"/>
      <c r="J23" s="3"/>
      <c r="K23" s="3">
        <v>15</v>
      </c>
      <c r="L23" s="3"/>
      <c r="M23" s="3"/>
      <c r="N23" s="3">
        <v>4</v>
      </c>
      <c r="O23" s="3"/>
      <c r="P23" s="3"/>
      <c r="Q23" s="3"/>
      <c r="R23" s="3"/>
      <c r="S23" s="17">
        <f t="shared" si="2"/>
        <v>19</v>
      </c>
      <c r="T23" s="17">
        <v>19</v>
      </c>
      <c r="U23" s="38"/>
      <c r="V23" s="39"/>
      <c r="W23" s="38"/>
      <c r="X23" s="40"/>
      <c r="Y23" s="41"/>
      <c r="Z23" s="63" t="s">
        <v>59</v>
      </c>
    </row>
    <row r="24" spans="1:26" ht="57" x14ac:dyDescent="0.25">
      <c r="A24" s="57">
        <v>19</v>
      </c>
      <c r="B24" s="10" t="s">
        <v>16</v>
      </c>
      <c r="C24" s="6" t="s">
        <v>7</v>
      </c>
      <c r="D24" s="11">
        <v>40</v>
      </c>
      <c r="E24" s="11">
        <v>0</v>
      </c>
      <c r="F24" s="4">
        <v>49.2</v>
      </c>
      <c r="G24" s="19"/>
      <c r="H24" s="19"/>
      <c r="I24" s="11"/>
      <c r="J24" s="11">
        <v>5</v>
      </c>
      <c r="K24" s="11"/>
      <c r="L24" s="11">
        <v>6</v>
      </c>
      <c r="M24" s="11"/>
      <c r="N24" s="11"/>
      <c r="O24" s="11"/>
      <c r="P24" s="11"/>
      <c r="Q24" s="11"/>
      <c r="R24" s="11"/>
      <c r="S24" s="17">
        <f t="shared" si="2"/>
        <v>11</v>
      </c>
      <c r="T24" s="20">
        <v>11</v>
      </c>
      <c r="U24" s="38"/>
      <c r="V24" s="39"/>
      <c r="W24" s="38"/>
      <c r="X24" s="40"/>
      <c r="Y24" s="41"/>
      <c r="Z24" s="63" t="s">
        <v>59</v>
      </c>
    </row>
    <row r="25" spans="1:26" ht="57" x14ac:dyDescent="0.25">
      <c r="A25" s="57">
        <v>20</v>
      </c>
      <c r="B25" s="5" t="s">
        <v>17</v>
      </c>
      <c r="C25" s="6" t="s">
        <v>7</v>
      </c>
      <c r="D25" s="3">
        <v>30</v>
      </c>
      <c r="E25" s="3">
        <v>10</v>
      </c>
      <c r="F25" s="4">
        <v>47.5</v>
      </c>
      <c r="G25" s="18"/>
      <c r="H25" s="18"/>
      <c r="I25" s="3"/>
      <c r="J25" s="3">
        <v>4</v>
      </c>
      <c r="K25" s="3"/>
      <c r="L25" s="3"/>
      <c r="M25" s="3">
        <v>2</v>
      </c>
      <c r="N25" s="3"/>
      <c r="O25" s="3">
        <v>30</v>
      </c>
      <c r="P25" s="3">
        <v>1</v>
      </c>
      <c r="Q25" s="3">
        <v>6</v>
      </c>
      <c r="R25" s="3">
        <v>4</v>
      </c>
      <c r="S25" s="17">
        <f t="shared" si="2"/>
        <v>47</v>
      </c>
      <c r="T25" s="17">
        <v>47</v>
      </c>
      <c r="U25" s="38"/>
      <c r="V25" s="39"/>
      <c r="W25" s="38"/>
      <c r="X25" s="40"/>
      <c r="Y25" s="41"/>
      <c r="Z25" s="63" t="s">
        <v>59</v>
      </c>
    </row>
    <row r="26" spans="1:26" ht="46.5" customHeight="1" x14ac:dyDescent="0.25">
      <c r="A26" s="57">
        <v>21</v>
      </c>
      <c r="B26" s="9" t="s">
        <v>18</v>
      </c>
      <c r="C26" s="6" t="s">
        <v>7</v>
      </c>
      <c r="D26" s="3">
        <v>20</v>
      </c>
      <c r="E26" s="3">
        <v>8</v>
      </c>
      <c r="F26" s="4">
        <v>23.49</v>
      </c>
      <c r="G26" s="18"/>
      <c r="H26" s="18"/>
      <c r="I26" s="3"/>
      <c r="J26" s="3"/>
      <c r="K26" s="3"/>
      <c r="L26" s="3"/>
      <c r="M26" s="3"/>
      <c r="N26" s="3"/>
      <c r="O26" s="3"/>
      <c r="P26" s="3"/>
      <c r="Q26" s="3"/>
      <c r="R26" s="3">
        <v>5</v>
      </c>
      <c r="S26" s="17">
        <f t="shared" si="2"/>
        <v>5</v>
      </c>
      <c r="T26" s="17">
        <v>5</v>
      </c>
      <c r="U26" s="38"/>
      <c r="V26" s="39"/>
      <c r="W26" s="38"/>
      <c r="X26" s="40"/>
      <c r="Y26" s="41"/>
      <c r="Z26" s="63" t="s">
        <v>59</v>
      </c>
    </row>
    <row r="27" spans="1:26" ht="57" x14ac:dyDescent="0.25">
      <c r="A27" s="57">
        <v>22</v>
      </c>
      <c r="B27" s="8" t="s">
        <v>19</v>
      </c>
      <c r="C27" s="6" t="s">
        <v>7</v>
      </c>
      <c r="D27" s="3">
        <v>10</v>
      </c>
      <c r="E27" s="3">
        <v>2</v>
      </c>
      <c r="F27" s="4">
        <v>37.950000000000003</v>
      </c>
      <c r="G27" s="18"/>
      <c r="H27" s="18"/>
      <c r="I27" s="3"/>
      <c r="J27" s="3">
        <v>5</v>
      </c>
      <c r="K27" s="3"/>
      <c r="L27" s="3"/>
      <c r="M27" s="3"/>
      <c r="N27" s="3"/>
      <c r="O27" s="3"/>
      <c r="P27" s="3">
        <v>1</v>
      </c>
      <c r="Q27" s="3"/>
      <c r="R27" s="3">
        <v>2</v>
      </c>
      <c r="S27" s="17">
        <f t="shared" si="2"/>
        <v>8</v>
      </c>
      <c r="T27" s="17">
        <v>8</v>
      </c>
      <c r="U27" s="38"/>
      <c r="V27" s="39"/>
      <c r="W27" s="38"/>
      <c r="X27" s="40"/>
      <c r="Y27" s="41"/>
      <c r="Z27" s="63" t="s">
        <v>59</v>
      </c>
    </row>
    <row r="28" spans="1:26" ht="47.25" customHeight="1" thickBot="1" x14ac:dyDescent="0.3">
      <c r="A28" s="58">
        <v>23</v>
      </c>
      <c r="B28" s="14" t="s">
        <v>20</v>
      </c>
      <c r="C28" s="12" t="s">
        <v>7</v>
      </c>
      <c r="D28" s="11">
        <v>20</v>
      </c>
      <c r="E28" s="11">
        <v>0</v>
      </c>
      <c r="F28" s="13">
        <v>43.25</v>
      </c>
      <c r="G28" s="19"/>
      <c r="H28" s="19"/>
      <c r="I28" s="11"/>
      <c r="J28" s="11"/>
      <c r="K28" s="11">
        <v>10</v>
      </c>
      <c r="L28" s="11"/>
      <c r="M28" s="11">
        <v>2</v>
      </c>
      <c r="N28" s="11"/>
      <c r="O28" s="11"/>
      <c r="P28" s="11"/>
      <c r="Q28" s="11">
        <v>4</v>
      </c>
      <c r="R28" s="11">
        <v>2</v>
      </c>
      <c r="S28" s="20">
        <f t="shared" si="2"/>
        <v>18</v>
      </c>
      <c r="T28" s="20">
        <v>18</v>
      </c>
      <c r="U28" s="42"/>
      <c r="V28" s="43"/>
      <c r="W28" s="42"/>
      <c r="X28" s="44"/>
      <c r="Y28" s="45"/>
      <c r="Z28" s="63" t="s">
        <v>59</v>
      </c>
    </row>
    <row r="29" spans="1:26" ht="30.75" customHeight="1" thickBot="1" x14ac:dyDescent="0.3">
      <c r="A29" s="60" t="s">
        <v>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59"/>
      <c r="Y29" s="33"/>
    </row>
    <row r="30" spans="1:26" x14ac:dyDescent="0.25">
      <c r="B30" s="28" t="s">
        <v>55</v>
      </c>
    </row>
    <row r="31" spans="1:26" x14ac:dyDescent="0.25">
      <c r="B31" s="28" t="s">
        <v>54</v>
      </c>
    </row>
    <row r="32" spans="1:26" x14ac:dyDescent="0.25">
      <c r="B32" s="28"/>
    </row>
    <row r="33" spans="2:25" x14ac:dyDescent="0.25">
      <c r="B33" s="27"/>
    </row>
    <row r="36" spans="2:25" x14ac:dyDescent="0.25">
      <c r="B36" t="s">
        <v>50</v>
      </c>
      <c r="C36" s="30" t="s">
        <v>51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7"/>
    </row>
    <row r="37" spans="2:25" ht="39" customHeight="1" x14ac:dyDescent="0.25">
      <c r="B37" s="29" t="s">
        <v>52</v>
      </c>
      <c r="T37" s="31" t="s">
        <v>53</v>
      </c>
      <c r="U37" s="31"/>
      <c r="V37" s="31"/>
      <c r="W37" s="31"/>
      <c r="X37" s="31"/>
      <c r="Y37" s="48"/>
    </row>
    <row r="38" spans="2:25" x14ac:dyDescent="0.25">
      <c r="T38" s="32"/>
      <c r="U38" s="32"/>
      <c r="V38" s="32"/>
      <c r="W38" s="32"/>
      <c r="X38" s="32"/>
      <c r="Y38" s="49"/>
    </row>
  </sheetData>
  <mergeCells count="4">
    <mergeCell ref="C36:X36"/>
    <mergeCell ref="T37:X37"/>
    <mergeCell ref="T38:X38"/>
    <mergeCell ref="A29:W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&amp;Czałącznik nr 1a  do SIWZ- postępowanie  A120-211-87/17/MP</oddHeader>
  </headerFooter>
  <rowBreaks count="2" manualBreakCount="2">
    <brk id="13" max="25" man="1"/>
    <brk id="2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załącznik nr 1a</vt:lpstr>
      <vt:lpstr>Arkusz2</vt:lpstr>
      <vt:lpstr>Arkusz3</vt:lpstr>
      <vt:lpstr>'załącznik nr 1a'!Obszar_wydruku</vt:lpstr>
    </vt:vector>
  </TitlesOfParts>
  <Company>Uniwersytet Gdański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Mach</dc:creator>
  <cp:lastModifiedBy>Magdalena Pietruszewska</cp:lastModifiedBy>
  <cp:lastPrinted>2017-07-11T07:44:06Z</cp:lastPrinted>
  <dcterms:created xsi:type="dcterms:W3CDTF">2017-04-26T10:39:24Z</dcterms:created>
  <dcterms:modified xsi:type="dcterms:W3CDTF">2017-07-11T07:44:15Z</dcterms:modified>
</cp:coreProperties>
</file>